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ВЛП 2019\"/>
    </mc:Choice>
  </mc:AlternateContent>
  <bookViews>
    <workbookView xWindow="-330" yWindow="-270" windowWidth="18840" windowHeight="12735"/>
  </bookViews>
  <sheets>
    <sheet name="стр.1" sheetId="1" r:id="rId1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DV27" i="1" l="1"/>
  <c r="DV26" i="1"/>
  <c r="EV30" i="1" l="1"/>
  <c r="EV29" i="1"/>
  <c r="EV28" i="1"/>
  <c r="DV28" i="1" s="1"/>
  <c r="DV30" i="1" l="1"/>
  <c r="DV29" i="1"/>
  <c r="DV22" i="1" l="1"/>
  <c r="DV21" i="1" l="1"/>
  <c r="DV20" i="1"/>
  <c r="DV25" i="1" l="1"/>
  <c r="DV24" i="1"/>
  <c r="DV23" i="1"/>
</calcChain>
</file>

<file path=xl/sharedStrings.xml><?xml version="1.0" encoding="utf-8"?>
<sst xmlns="http://schemas.openxmlformats.org/spreadsheetml/2006/main" count="69" uniqueCount="50">
  <si>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</si>
  <si>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</si>
  <si>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</si>
  <si>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</si>
  <si>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</si>
  <si>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</si>
  <si>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</si>
  <si>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</si>
  <si>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</si>
  <si>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</si>
  <si>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</si>
  <si>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</si>
  <si>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</si>
  <si>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</si>
  <si>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</si>
  <si>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</si>
  <si>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</si>
  <si>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</si>
  <si>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</si>
  <si>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</si>
  <si>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</si>
  <si>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</si>
  <si>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</si>
  <si>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</si>
  <si>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</si>
  <si>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</si>
  <si>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</si>
  <si>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</si>
  <si>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>3</t>
  </si>
  <si>
    <t>4</t>
  </si>
  <si>
    <t>5</t>
  </si>
  <si>
    <t>ТС-1</t>
  </si>
  <si>
    <t xml:space="preserve"> Цена 
за единицу товара (работ, услуг)
(тыс. руб.)*</t>
  </si>
  <si>
    <t>v</t>
  </si>
  <si>
    <t>6</t>
  </si>
  <si>
    <t>1</t>
  </si>
  <si>
    <t>2</t>
  </si>
  <si>
    <t>Акционерное общество «Совэкс»,</t>
  </si>
  <si>
    <t>Акционерное общество "Совэкс"</t>
  </si>
  <si>
    <t>7</t>
  </si>
  <si>
    <t>8</t>
  </si>
  <si>
    <t>летний сезон 2019</t>
  </si>
  <si>
    <t>9</t>
  </si>
  <si>
    <t>Аппарат ЛинтеЛ ФС-10К</t>
  </si>
  <si>
    <t>Машина лабораторная GW1160 Smeg</t>
  </si>
  <si>
    <t>Рефрактометр ABBE NAR-3T ATAGO/1230</t>
  </si>
  <si>
    <t xml:space="preserve">196210, г. Санкт-Петербург, ул. Пилотов, д. 35, генеральный директор Круглов Владимир Владимирович, тел. (812) 677-41-81, </t>
  </si>
  <si>
    <t>10</t>
  </si>
  <si>
    <t>11</t>
  </si>
  <si>
    <t>*- средневзвешенная цена за месяц за единицу товара (тыс.руб)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</si>
</sst>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1"/>
  <sheetViews>
    <sheetView tabSelected="1" view="pageBreakPreview" zoomScaleSheetLayoutView="100" workbookViewId="0">
      <selection activeCell="K31" sqref="K31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5" width="0.85546875" style="1"/>
    <col min="16" max="16" width="0.7109375" style="1" customWidth="1"/>
    <col min="17" max="17" width="0.140625" style="1" hidden="1" customWidth="1"/>
    <col min="18" max="18" width="0.85546875" style="1" hidden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hidden="1" customWidth="1"/>
    <col min="44" max="44" width="0.7109375" style="1" hidden="1" customWidth="1"/>
    <col min="45" max="45" width="0.85546875" style="1" hidden="1" customWidth="1"/>
    <col min="46" max="46" width="2.7109375" style="1" hidden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39" t="s">
        <v>11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</row>
    <row r="4" spans="1:167" s="5" customFormat="1" ht="16.5" x14ac:dyDescent="0.25">
      <c r="A4" s="39" t="s">
        <v>13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38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40" t="s">
        <v>26</v>
      </c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50" t="s">
        <v>41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37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46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27" t="s">
        <v>0</v>
      </c>
      <c r="B15" s="28"/>
      <c r="C15" s="28"/>
      <c r="D15" s="28"/>
      <c r="E15" s="28"/>
      <c r="F15" s="29"/>
      <c r="G15" s="27" t="s">
        <v>1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27" t="s">
        <v>18</v>
      </c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9"/>
      <c r="BI15" s="36" t="s">
        <v>6</v>
      </c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8"/>
      <c r="DV15" s="41" t="s">
        <v>32</v>
      </c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3"/>
      <c r="EI15" s="27" t="s">
        <v>25</v>
      </c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9"/>
      <c r="EV15" s="27" t="s">
        <v>24</v>
      </c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9"/>
    </row>
    <row r="16" spans="1:167" s="2" customFormat="1" ht="27.75" customHeight="1" x14ac:dyDescent="0.2">
      <c r="A16" s="33"/>
      <c r="B16" s="34"/>
      <c r="C16" s="34"/>
      <c r="D16" s="34"/>
      <c r="E16" s="34"/>
      <c r="F16" s="35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2"/>
      <c r="BI16" s="51" t="s">
        <v>16</v>
      </c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3"/>
      <c r="CI16" s="51" t="s">
        <v>17</v>
      </c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3"/>
      <c r="DV16" s="44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6"/>
      <c r="EI16" s="33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5"/>
      <c r="EV16" s="33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5"/>
    </row>
    <row r="17" spans="1:167" s="2" customFormat="1" ht="14.25" customHeight="1" x14ac:dyDescent="0.2">
      <c r="A17" s="33"/>
      <c r="B17" s="34"/>
      <c r="C17" s="34"/>
      <c r="D17" s="34"/>
      <c r="E17" s="34"/>
      <c r="F17" s="35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/>
      <c r="S17" s="27" t="s">
        <v>15</v>
      </c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  <c r="AG17" s="27" t="s">
        <v>23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9"/>
      <c r="AU17" s="27" t="s">
        <v>19</v>
      </c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9"/>
      <c r="BI17" s="36" t="s">
        <v>3</v>
      </c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8"/>
      <c r="BV17" s="36" t="s">
        <v>4</v>
      </c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8"/>
      <c r="CI17" s="27" t="s">
        <v>20</v>
      </c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9"/>
      <c r="CV17" s="27" t="s">
        <v>21</v>
      </c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9"/>
      <c r="DI17" s="27" t="s">
        <v>5</v>
      </c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9"/>
      <c r="DV17" s="44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6"/>
      <c r="EI17" s="33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5"/>
      <c r="EV17" s="33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5"/>
    </row>
    <row r="18" spans="1:167" s="2" customFormat="1" ht="54" customHeight="1" x14ac:dyDescent="0.2">
      <c r="A18" s="30"/>
      <c r="B18" s="31"/>
      <c r="C18" s="31"/>
      <c r="D18" s="31"/>
      <c r="E18" s="31"/>
      <c r="F18" s="32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2"/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2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2"/>
      <c r="AU18" s="30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2"/>
      <c r="BI18" s="30" t="s">
        <v>2</v>
      </c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2"/>
      <c r="BV18" s="30" t="s">
        <v>2</v>
      </c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2"/>
      <c r="CI18" s="30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2"/>
      <c r="CV18" s="30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2"/>
      <c r="DI18" s="30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2"/>
      <c r="DV18" s="47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9"/>
      <c r="EI18" s="30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2"/>
      <c r="EV18" s="30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2"/>
    </row>
    <row r="19" spans="1:167" s="2" customFormat="1" ht="12.75" x14ac:dyDescent="0.2">
      <c r="A19" s="24">
        <v>1</v>
      </c>
      <c r="B19" s="25"/>
      <c r="C19" s="25"/>
      <c r="D19" s="25"/>
      <c r="E19" s="25"/>
      <c r="F19" s="26"/>
      <c r="G19" s="24">
        <v>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  <c r="S19" s="24">
        <v>3</v>
      </c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6"/>
      <c r="AG19" s="24">
        <v>4</v>
      </c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6"/>
      <c r="AU19" s="24">
        <v>5</v>
      </c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6"/>
      <c r="BI19" s="24">
        <v>6</v>
      </c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6"/>
      <c r="BV19" s="24">
        <v>7</v>
      </c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>
        <v>8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  <c r="CV19" s="24">
        <v>9</v>
      </c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6"/>
      <c r="DI19" s="24">
        <v>10</v>
      </c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6"/>
      <c r="DV19" s="24">
        <v>11</v>
      </c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6"/>
      <c r="EI19" s="24">
        <v>12</v>
      </c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6"/>
      <c r="EV19" s="24">
        <v>13</v>
      </c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6"/>
    </row>
    <row r="20" spans="1:167" s="9" customFormat="1" ht="12.75" customHeight="1" x14ac:dyDescent="0.2">
      <c r="A20" s="12" t="s">
        <v>35</v>
      </c>
      <c r="B20" s="13"/>
      <c r="C20" s="13"/>
      <c r="D20" s="13"/>
      <c r="E20" s="13"/>
      <c r="F20" s="14"/>
      <c r="G20" s="15">
        <v>43555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>
        <v>0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  <c r="AG20" s="18">
        <v>0</v>
      </c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20"/>
      <c r="AU20" s="18" t="s">
        <v>31</v>
      </c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20"/>
      <c r="BI20" s="18">
        <v>0</v>
      </c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20"/>
      <c r="BV20" s="18">
        <v>0</v>
      </c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20"/>
      <c r="CI20" s="18">
        <v>0</v>
      </c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20"/>
      <c r="CV20" s="18">
        <v>0</v>
      </c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20"/>
      <c r="DI20" s="18" t="s">
        <v>33</v>
      </c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20"/>
      <c r="DV20" s="21">
        <f t="shared" ref="DV20:DV21" si="0">EV20/EI20</f>
        <v>43.990424074908411</v>
      </c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3"/>
      <c r="EI20" s="21">
        <v>756.87099999999998</v>
      </c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3"/>
      <c r="EV20" s="21">
        <v>33295.076260000002</v>
      </c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3"/>
    </row>
    <row r="21" spans="1:167" s="9" customFormat="1" ht="12.75" customHeight="1" x14ac:dyDescent="0.2">
      <c r="A21" s="12" t="s">
        <v>36</v>
      </c>
      <c r="B21" s="13"/>
      <c r="C21" s="13"/>
      <c r="D21" s="13"/>
      <c r="E21" s="13"/>
      <c r="F21" s="14"/>
      <c r="G21" s="15">
        <v>43556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8">
        <v>0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  <c r="AG21" s="18">
        <v>0</v>
      </c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20"/>
      <c r="AU21" s="18" t="s">
        <v>31</v>
      </c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20"/>
      <c r="BI21" s="18">
        <v>0</v>
      </c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20"/>
      <c r="BV21" s="18">
        <v>0</v>
      </c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20"/>
      <c r="CI21" s="18">
        <v>0</v>
      </c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  <c r="CV21" s="18">
        <v>0</v>
      </c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20"/>
      <c r="DI21" s="18" t="s">
        <v>33</v>
      </c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20"/>
      <c r="DV21" s="21">
        <f t="shared" si="0"/>
        <v>45.178177996660139</v>
      </c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3"/>
      <c r="EI21" s="21">
        <v>28646.133000000002</v>
      </c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3"/>
      <c r="EV21" s="21">
        <v>1294180.09559</v>
      </c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3"/>
    </row>
    <row r="22" spans="1:167" s="9" customFormat="1" ht="12.75" customHeight="1" x14ac:dyDescent="0.2">
      <c r="A22" s="12" t="s">
        <v>28</v>
      </c>
      <c r="B22" s="13"/>
      <c r="C22" s="13"/>
      <c r="D22" s="13"/>
      <c r="E22" s="13"/>
      <c r="F22" s="14"/>
      <c r="G22" s="15">
        <v>43586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8">
        <v>0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  <c r="AG22" s="18">
        <v>0</v>
      </c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20"/>
      <c r="AU22" s="18" t="s">
        <v>31</v>
      </c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20"/>
      <c r="BI22" s="18">
        <v>0</v>
      </c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20"/>
      <c r="BV22" s="18">
        <v>0</v>
      </c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20"/>
      <c r="CI22" s="18">
        <v>0</v>
      </c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20"/>
      <c r="CV22" s="18">
        <v>0</v>
      </c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20"/>
      <c r="DI22" s="18" t="s">
        <v>33</v>
      </c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20"/>
      <c r="DV22" s="21">
        <f>EV22/EI22</f>
        <v>45.942340269027987</v>
      </c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3"/>
      <c r="EI22" s="21">
        <v>31136.463</v>
      </c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3"/>
      <c r="EV22" s="21">
        <v>1430481.97792</v>
      </c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3"/>
    </row>
    <row r="23" spans="1:167" s="9" customFormat="1" ht="12.75" customHeight="1" x14ac:dyDescent="0.2">
      <c r="A23" s="12" t="s">
        <v>29</v>
      </c>
      <c r="B23" s="13"/>
      <c r="C23" s="13"/>
      <c r="D23" s="13"/>
      <c r="E23" s="13"/>
      <c r="F23" s="14"/>
      <c r="G23" s="15">
        <v>43617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8">
        <v>0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  <c r="AG23" s="18">
        <v>0</v>
      </c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20"/>
      <c r="AU23" s="18" t="s">
        <v>31</v>
      </c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20"/>
      <c r="BI23" s="18">
        <v>0</v>
      </c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20"/>
      <c r="BV23" s="18">
        <v>0</v>
      </c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20"/>
      <c r="CI23" s="18">
        <v>0</v>
      </c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20"/>
      <c r="CV23" s="18">
        <v>0</v>
      </c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20"/>
      <c r="DI23" s="18" t="s">
        <v>33</v>
      </c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20"/>
      <c r="DV23" s="21">
        <f t="shared" ref="DV23:DV27" si="1">EV23/EI23</f>
        <v>47.18365661479919</v>
      </c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3"/>
      <c r="EI23" s="21">
        <v>42383.334999999999</v>
      </c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3"/>
      <c r="EV23" s="21">
        <v>1999800.72483</v>
      </c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3"/>
    </row>
    <row r="24" spans="1:167" s="9" customFormat="1" ht="12.75" customHeight="1" x14ac:dyDescent="0.2">
      <c r="A24" s="12" t="s">
        <v>30</v>
      </c>
      <c r="B24" s="13"/>
      <c r="C24" s="13"/>
      <c r="D24" s="13"/>
      <c r="E24" s="13"/>
      <c r="F24" s="14"/>
      <c r="G24" s="15">
        <v>43647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8">
        <v>0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0"/>
      <c r="AG24" s="18">
        <v>0</v>
      </c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20"/>
      <c r="AU24" s="18" t="s">
        <v>31</v>
      </c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20"/>
      <c r="BI24" s="18">
        <v>0</v>
      </c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20"/>
      <c r="BV24" s="18">
        <v>0</v>
      </c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20"/>
      <c r="CI24" s="18">
        <v>0</v>
      </c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20"/>
      <c r="CV24" s="18">
        <v>0</v>
      </c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20"/>
      <c r="DI24" s="18" t="s">
        <v>33</v>
      </c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20"/>
      <c r="DV24" s="21">
        <f t="shared" si="1"/>
        <v>47.831206927112675</v>
      </c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3"/>
      <c r="EI24" s="21">
        <v>45229.002999999997</v>
      </c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3"/>
      <c r="EV24" s="21">
        <v>2163357.8015999999</v>
      </c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3"/>
    </row>
    <row r="25" spans="1:167" s="9" customFormat="1" ht="12.75" customHeight="1" x14ac:dyDescent="0.2">
      <c r="A25" s="12" t="s">
        <v>34</v>
      </c>
      <c r="B25" s="13"/>
      <c r="C25" s="13"/>
      <c r="D25" s="13"/>
      <c r="E25" s="13"/>
      <c r="F25" s="14"/>
      <c r="G25" s="15">
        <v>43678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8">
        <v>0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0"/>
      <c r="AG25" s="18">
        <v>0</v>
      </c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20"/>
      <c r="AU25" s="18" t="s">
        <v>31</v>
      </c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20"/>
      <c r="BI25" s="18">
        <v>0</v>
      </c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20"/>
      <c r="BV25" s="18">
        <v>0</v>
      </c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20"/>
      <c r="CI25" s="18">
        <v>0</v>
      </c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20"/>
      <c r="CV25" s="18">
        <v>0</v>
      </c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20"/>
      <c r="DI25" s="18" t="s">
        <v>33</v>
      </c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20"/>
      <c r="DV25" s="21">
        <f t="shared" si="1"/>
        <v>47.200882044277513</v>
      </c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3"/>
      <c r="EI25" s="21">
        <v>41829.271999999997</v>
      </c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3"/>
      <c r="EV25" s="21">
        <v>1974378.53367</v>
      </c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</row>
    <row r="26" spans="1:167" s="9" customFormat="1" ht="12.75" customHeight="1" x14ac:dyDescent="0.2">
      <c r="A26" s="12" t="s">
        <v>39</v>
      </c>
      <c r="B26" s="13"/>
      <c r="C26" s="13"/>
      <c r="D26" s="13"/>
      <c r="E26" s="13"/>
      <c r="F26" s="14"/>
      <c r="G26" s="15">
        <v>43709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8">
        <v>0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0"/>
      <c r="AG26" s="18">
        <v>0</v>
      </c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20"/>
      <c r="AU26" s="18" t="s">
        <v>31</v>
      </c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20"/>
      <c r="BI26" s="18">
        <v>0</v>
      </c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20"/>
      <c r="BV26" s="18">
        <v>0</v>
      </c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20"/>
      <c r="CI26" s="18">
        <v>0</v>
      </c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20"/>
      <c r="CV26" s="18">
        <v>0</v>
      </c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20"/>
      <c r="DI26" s="18" t="s">
        <v>33</v>
      </c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20"/>
      <c r="DV26" s="21">
        <f t="shared" si="1"/>
        <v>47.607604013415063</v>
      </c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3"/>
      <c r="EI26" s="21">
        <v>31558.260999999999</v>
      </c>
      <c r="EJ26" s="22"/>
      <c r="EK26" s="22"/>
      <c r="EL26" s="22"/>
      <c r="EM26" s="22"/>
      <c r="EN26" s="22"/>
      <c r="EO26" s="22"/>
      <c r="EP26" s="22"/>
      <c r="EQ26" s="22"/>
      <c r="ER26" s="22"/>
      <c r="ES26" s="10"/>
      <c r="ET26" s="10"/>
      <c r="EU26" s="11"/>
      <c r="EV26" s="21">
        <v>1502413.19304</v>
      </c>
      <c r="EW26" s="22"/>
      <c r="EX26" s="22"/>
      <c r="EY26" s="22"/>
      <c r="EZ26" s="22"/>
      <c r="FA26" s="22"/>
      <c r="FB26" s="22"/>
      <c r="FC26" s="22"/>
      <c r="FD26" s="10"/>
      <c r="FE26" s="10"/>
      <c r="FF26" s="10"/>
      <c r="FG26" s="10"/>
      <c r="FH26" s="10"/>
      <c r="FI26" s="10"/>
      <c r="FJ26" s="10"/>
      <c r="FK26" s="11"/>
    </row>
    <row r="27" spans="1:167" s="9" customFormat="1" ht="12.75" customHeight="1" x14ac:dyDescent="0.2">
      <c r="A27" s="12" t="s">
        <v>40</v>
      </c>
      <c r="B27" s="13"/>
      <c r="C27" s="13"/>
      <c r="D27" s="13"/>
      <c r="E27" s="13"/>
      <c r="F27" s="14"/>
      <c r="G27" s="15">
        <v>43739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8">
        <v>0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0"/>
      <c r="AG27" s="18">
        <v>0</v>
      </c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20"/>
      <c r="AU27" s="18" t="s">
        <v>31</v>
      </c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20"/>
      <c r="BI27" s="18">
        <v>0</v>
      </c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20"/>
      <c r="BV27" s="18">
        <v>0</v>
      </c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20"/>
      <c r="CI27" s="18">
        <v>0</v>
      </c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20"/>
      <c r="CV27" s="18">
        <v>0</v>
      </c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20"/>
      <c r="DI27" s="18" t="s">
        <v>33</v>
      </c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20"/>
      <c r="DV27" s="21">
        <f t="shared" si="1"/>
        <v>47.825340026120017</v>
      </c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3"/>
      <c r="EI27" s="21">
        <v>24597.227999999999</v>
      </c>
      <c r="EJ27" s="22"/>
      <c r="EK27" s="22"/>
      <c r="EL27" s="22"/>
      <c r="EM27" s="22"/>
      <c r="EN27" s="22"/>
      <c r="EO27" s="22"/>
      <c r="EP27" s="22"/>
      <c r="EQ27" s="22"/>
      <c r="ER27" s="22"/>
      <c r="ES27" s="10"/>
      <c r="ET27" s="10"/>
      <c r="EU27" s="11"/>
      <c r="EV27" s="21">
        <v>1176370.7927999999</v>
      </c>
      <c r="EW27" s="22"/>
      <c r="EX27" s="22"/>
      <c r="EY27" s="22"/>
      <c r="EZ27" s="22"/>
      <c r="FA27" s="22"/>
      <c r="FB27" s="22"/>
      <c r="FC27" s="22"/>
      <c r="FD27" s="10"/>
      <c r="FE27" s="10"/>
      <c r="FF27" s="10"/>
      <c r="FG27" s="10"/>
      <c r="FH27" s="10"/>
      <c r="FI27" s="10"/>
      <c r="FJ27" s="10"/>
      <c r="FK27" s="11"/>
    </row>
    <row r="28" spans="1:167" s="9" customFormat="1" ht="12.75" customHeight="1" x14ac:dyDescent="0.2">
      <c r="A28" s="12" t="s">
        <v>42</v>
      </c>
      <c r="B28" s="13"/>
      <c r="C28" s="13"/>
      <c r="D28" s="13"/>
      <c r="E28" s="13"/>
      <c r="F28" s="14"/>
      <c r="G28" s="15">
        <v>43635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8" t="s">
        <v>43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0"/>
      <c r="AG28" s="18">
        <v>0</v>
      </c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20"/>
      <c r="AU28" s="18">
        <v>0</v>
      </c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20"/>
      <c r="BI28" s="18">
        <v>0</v>
      </c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20"/>
      <c r="BV28" s="18">
        <v>0</v>
      </c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20"/>
      <c r="CI28" s="18">
        <v>0</v>
      </c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20"/>
      <c r="CV28" s="18">
        <v>0</v>
      </c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20"/>
      <c r="DI28" s="18" t="s">
        <v>33</v>
      </c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20"/>
      <c r="DV28" s="21">
        <f>EV28/EI28</f>
        <v>258.64999999999998</v>
      </c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3"/>
      <c r="EI28" s="21">
        <v>1</v>
      </c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3"/>
      <c r="EV28" s="21">
        <f>258650/1000</f>
        <v>258.64999999999998</v>
      </c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3"/>
    </row>
    <row r="29" spans="1:167" s="9" customFormat="1" ht="12.75" customHeight="1" x14ac:dyDescent="0.2">
      <c r="A29" s="12" t="s">
        <v>47</v>
      </c>
      <c r="B29" s="13"/>
      <c r="C29" s="13"/>
      <c r="D29" s="13"/>
      <c r="E29" s="13"/>
      <c r="F29" s="14"/>
      <c r="G29" s="15">
        <v>43622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8">
        <v>0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20"/>
      <c r="AG29" s="18" t="s">
        <v>44</v>
      </c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20"/>
      <c r="AU29" s="18">
        <v>0</v>
      </c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20"/>
      <c r="BI29" s="18">
        <v>0</v>
      </c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20"/>
      <c r="BV29" s="18">
        <v>0</v>
      </c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20"/>
      <c r="CI29" s="18">
        <v>0</v>
      </c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20"/>
      <c r="CV29" s="18">
        <v>0</v>
      </c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20"/>
      <c r="DI29" s="18" t="s">
        <v>33</v>
      </c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20"/>
      <c r="DV29" s="21">
        <f>EV29/EI29</f>
        <v>438.65090999999995</v>
      </c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3"/>
      <c r="EI29" s="21">
        <v>1</v>
      </c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3"/>
      <c r="EV29" s="21">
        <f>438650.91/1000</f>
        <v>438.65090999999995</v>
      </c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3"/>
    </row>
    <row r="30" spans="1:167" s="9" customFormat="1" ht="12.75" customHeight="1" x14ac:dyDescent="0.2">
      <c r="A30" s="12" t="s">
        <v>48</v>
      </c>
      <c r="B30" s="13"/>
      <c r="C30" s="13"/>
      <c r="D30" s="13"/>
      <c r="E30" s="13"/>
      <c r="F30" s="14"/>
      <c r="G30" s="15">
        <v>43621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8">
        <v>0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20"/>
      <c r="AG30" s="18" t="s">
        <v>45</v>
      </c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20"/>
      <c r="AU30" s="18">
        <v>0</v>
      </c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20"/>
      <c r="BI30" s="18">
        <v>0</v>
      </c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20"/>
      <c r="BV30" s="18">
        <v>0</v>
      </c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20"/>
      <c r="CI30" s="18">
        <v>0</v>
      </c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20"/>
      <c r="CV30" s="18">
        <v>0</v>
      </c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20"/>
      <c r="DI30" s="18" t="s">
        <v>33</v>
      </c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20"/>
      <c r="DV30" s="21">
        <f>EV30/EI30</f>
        <v>336.11428999999998</v>
      </c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3"/>
      <c r="EI30" s="21">
        <v>1</v>
      </c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3"/>
      <c r="EV30" s="21">
        <f>336114.29/1000</f>
        <v>336.11428999999998</v>
      </c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3"/>
    </row>
    <row r="31" spans="1:167" ht="15.75" x14ac:dyDescent="0.25">
      <c r="A31" s="6"/>
      <c r="B31" s="6"/>
      <c r="C31" s="6"/>
      <c r="D31" s="6"/>
      <c r="E31" s="6"/>
      <c r="F31" s="6"/>
      <c r="G31" s="6"/>
      <c r="H31" s="6"/>
      <c r="I31" s="6"/>
      <c r="J31" s="6" t="s">
        <v>49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</row>
  </sheetData>
  <mergeCells count="179">
    <mergeCell ref="A27:F27"/>
    <mergeCell ref="G27:R27"/>
    <mergeCell ref="S27:AF27"/>
    <mergeCell ref="AG27:AT27"/>
    <mergeCell ref="AU27:BH27"/>
    <mergeCell ref="BI27:BU27"/>
    <mergeCell ref="BV27:CH27"/>
    <mergeCell ref="CI27:CU27"/>
    <mergeCell ref="CV27:DH27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DI30:DU30"/>
    <mergeCell ref="DV30:EH30"/>
    <mergeCell ref="EI30:EU30"/>
    <mergeCell ref="EV30:FK30"/>
    <mergeCell ref="A29:F29"/>
    <mergeCell ref="G29:R29"/>
    <mergeCell ref="S29:AF29"/>
    <mergeCell ref="AG29:AT29"/>
    <mergeCell ref="AU29:BH29"/>
    <mergeCell ref="BI29:BU29"/>
    <mergeCell ref="BV29:CH29"/>
    <mergeCell ref="A30:F30"/>
    <mergeCell ref="G30:R30"/>
    <mergeCell ref="S30:AF30"/>
    <mergeCell ref="AG30:AT30"/>
    <mergeCell ref="AU30:BH30"/>
    <mergeCell ref="BI30:BU30"/>
    <mergeCell ref="BV30:CH30"/>
    <mergeCell ref="CI30:CU30"/>
    <mergeCell ref="CV30:DH30"/>
    <mergeCell ref="CI29:CU29"/>
    <mergeCell ref="CV29:DH29"/>
    <mergeCell ref="EI25:EU25"/>
    <mergeCell ref="EV25:FK25"/>
    <mergeCell ref="BI25:BU25"/>
    <mergeCell ref="BV25:CH25"/>
    <mergeCell ref="CI25:CU25"/>
    <mergeCell ref="CV25:DH25"/>
    <mergeCell ref="EV24:FK24"/>
    <mergeCell ref="DI24:DU24"/>
    <mergeCell ref="DI25:DU25"/>
    <mergeCell ref="DV24:EH24"/>
    <mergeCell ref="DI28:DU28"/>
    <mergeCell ref="DV28:EH28"/>
    <mergeCell ref="EI28:EU28"/>
    <mergeCell ref="EV28:FK28"/>
    <mergeCell ref="DI29:DU29"/>
    <mergeCell ref="DV29:EH29"/>
    <mergeCell ref="EI29:EU29"/>
    <mergeCell ref="EV29:FK29"/>
    <mergeCell ref="DI26:DU26"/>
    <mergeCell ref="DI27:DU27"/>
    <mergeCell ref="DV26:EH26"/>
    <mergeCell ref="DV27:EH27"/>
    <mergeCell ref="EI26:ER26"/>
    <mergeCell ref="EI27:ER27"/>
    <mergeCell ref="EV26:FC26"/>
    <mergeCell ref="EV27:FC27"/>
    <mergeCell ref="A23:F23"/>
    <mergeCell ref="DI23:DU23"/>
    <mergeCell ref="CV22:DH22"/>
    <mergeCell ref="EV22:FK22"/>
    <mergeCell ref="EI24:EU24"/>
    <mergeCell ref="CV24:DH24"/>
    <mergeCell ref="EV23:FK23"/>
    <mergeCell ref="CI23:CU23"/>
    <mergeCell ref="DV23:EH23"/>
    <mergeCell ref="A24:F24"/>
    <mergeCell ref="G24:R24"/>
    <mergeCell ref="S24:AF24"/>
    <mergeCell ref="AG24:AT24"/>
    <mergeCell ref="G23:R23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EV19:FK19"/>
    <mergeCell ref="DV19:EH19"/>
    <mergeCell ref="EI19:EU19"/>
    <mergeCell ref="BV17:CH17"/>
    <mergeCell ref="AG19:AT19"/>
    <mergeCell ref="AU25:BH25"/>
    <mergeCell ref="BV22:CH22"/>
    <mergeCell ref="S25:AF25"/>
    <mergeCell ref="AG25:AT25"/>
    <mergeCell ref="S23:AF23"/>
    <mergeCell ref="AG23:AT23"/>
    <mergeCell ref="AU22:BH22"/>
    <mergeCell ref="BI22:BU22"/>
    <mergeCell ref="BV23:CH23"/>
    <mergeCell ref="AU23:BH23"/>
    <mergeCell ref="CV19:DH19"/>
    <mergeCell ref="DI19:DU19"/>
    <mergeCell ref="BI23:BU23"/>
    <mergeCell ref="DV22:EH22"/>
    <mergeCell ref="EI22:EU22"/>
    <mergeCell ref="EI23:EU23"/>
    <mergeCell ref="CI24:CU24"/>
    <mergeCell ref="DI22:DU22"/>
    <mergeCell ref="CV23:DH23"/>
    <mergeCell ref="A19:F19"/>
    <mergeCell ref="CI17:CU18"/>
    <mergeCell ref="AU19:BH19"/>
    <mergeCell ref="G19:R19"/>
    <mergeCell ref="S19:AF19"/>
    <mergeCell ref="A22:F22"/>
    <mergeCell ref="G22:R22"/>
    <mergeCell ref="S22:AF22"/>
    <mergeCell ref="AG22:AT22"/>
    <mergeCell ref="CI22:CU22"/>
    <mergeCell ref="A15:F18"/>
    <mergeCell ref="BI19:BU19"/>
    <mergeCell ref="BV19:CH19"/>
    <mergeCell ref="CI19:CU19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A25:F25"/>
    <mergeCell ref="DV25:EH25"/>
    <mergeCell ref="G25:R25"/>
    <mergeCell ref="DV21:EH21"/>
    <mergeCell ref="EI21:EU21"/>
    <mergeCell ref="EV21:FK21"/>
    <mergeCell ref="DV20:EH20"/>
    <mergeCell ref="EI20:EU20"/>
    <mergeCell ref="EV20:FK20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DI20:DU20"/>
    <mergeCell ref="AU24:BH24"/>
    <mergeCell ref="BI24:BU24"/>
    <mergeCell ref="BV24:CH24"/>
    <mergeCell ref="CV21:DH21"/>
    <mergeCell ref="DI21:DU21"/>
    <mergeCell ref="A28:F28"/>
    <mergeCell ref="G28:R28"/>
    <mergeCell ref="S28:AF28"/>
    <mergeCell ref="AG28:AT28"/>
    <mergeCell ref="AU28:BH28"/>
    <mergeCell ref="BI28:BU28"/>
    <mergeCell ref="BV28:CH28"/>
    <mergeCell ref="CI28:CU28"/>
    <mergeCell ref="CV28:DH28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Стрижов Антон Борисович</cp:lastModifiedBy>
  <cp:lastPrinted>2014-04-01T11:52:37Z</cp:lastPrinted>
  <dcterms:created xsi:type="dcterms:W3CDTF">2011-06-16T09:57:52Z</dcterms:created>
  <dcterms:modified xsi:type="dcterms:W3CDTF">2019-10-31T07:44:53Z</dcterms:modified>
</cp:coreProperties>
</file>