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/>
</workbook>
</file>

<file path=xl/calcChain.xml><?xml version="1.0" encoding="utf-8"?>
<calcChain xmlns="http://schemas.openxmlformats.org/spreadsheetml/2006/main">
  <c r="EV27" i="1" l="1"/>
  <c r="DV27" i="1"/>
  <c r="EV26" i="1"/>
  <c r="DV26" i="1" s="1"/>
  <c r="DV22" i="1" l="1"/>
  <c r="DV21" i="1" l="1"/>
  <c r="DV20" i="1"/>
  <c r="DV25" i="1" l="1"/>
  <c r="DV24" i="1"/>
  <c r="DV23" i="1"/>
</calcChain>
</file>

<file path=xl/sharedStrings.xml><?xml version="1.0" encoding="utf-8"?>
<sst xmlns="http://schemas.openxmlformats.org/spreadsheetml/2006/main" count="60" uniqueCount="46">
  <si>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</si>
  <si>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</si>
  <si>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</si>
  <si>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</si>
  <si>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</si>
  <si>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</si>
  <si>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</si>
  <si>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</si>
  <si>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</si>
  <si>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</si>
  <si>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</si>
  <si>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</si>
  <si>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</si>
  <si>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</si>
  <si>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</si>
  <si>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</si>
  <si>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</si>
  <si>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</si>
  <si>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</si>
  <si>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</si>
  <si>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</si>
  <si>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</si>
  <si>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</si>
  <si>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</si>
  <si>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</si>
  <si>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</si>
  <si>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</si>
  <si>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</si>
  <si>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</si>
  <si>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</si>
  <si>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</si>
  <si>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</si>
  <si>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</si>
  <si>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</si>
  <si>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</si>
  <si>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</si>
  <si>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</si>
  <si>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</si>
  <si>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</si>
  <si>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</si>
  <si>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 xml:space="preserve">196210, г. Санкт-Петербург, ул. Пилотов, д. 35, генеральный директор Бахмет Андрей Анатольевич, тел. (812) 677-41-81, </t>
  </si>
  <si>
    <t>зимний сезон 2018-2019</t>
  </si>
  <si>
    <t>7</t>
  </si>
  <si>
    <t>8</t>
  </si>
  <si>
    <t>Газоанализатор MX6 Industrial Scientific</t>
  </si>
  <si>
    <t>Газоанализатор ОГС-ПГП-C3H8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</si>
</sst>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view="pageBreakPreview" zoomScaleSheetLayoutView="100" workbookViewId="0">
      <selection activeCell="S27" sqref="S27:AF27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</row>
    <row r="4" spans="1:167" s="5" customFormat="1" ht="16.5" x14ac:dyDescent="0.2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8" t="s">
        <v>26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48" t="s">
        <v>41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25" t="s">
        <v>0</v>
      </c>
      <c r="B15" s="26"/>
      <c r="C15" s="26"/>
      <c r="D15" s="26"/>
      <c r="E15" s="26"/>
      <c r="F15" s="27"/>
      <c r="G15" s="25" t="s"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5" t="s">
        <v>18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4" t="s">
        <v>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9" t="s">
        <v>32</v>
      </c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1"/>
      <c r="EI15" s="25" t="s">
        <v>25</v>
      </c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7"/>
      <c r="EV15" s="25" t="s">
        <v>24</v>
      </c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2" customFormat="1" ht="27.75" customHeight="1" x14ac:dyDescent="0.2">
      <c r="A16" s="31"/>
      <c r="B16" s="32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49" t="s">
        <v>16</v>
      </c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1"/>
      <c r="CI16" s="49" t="s">
        <v>17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1"/>
      <c r="DV16" s="42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4"/>
      <c r="EI16" s="31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3"/>
      <c r="EV16" s="31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s="2" customFormat="1" ht="14.25" customHeight="1" x14ac:dyDescent="0.2">
      <c r="A17" s="31"/>
      <c r="B17" s="32"/>
      <c r="C17" s="32"/>
      <c r="D17" s="32"/>
      <c r="E17" s="32"/>
      <c r="F17" s="3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25" t="s">
        <v>15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5" t="s">
        <v>23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25" t="s">
        <v>19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7"/>
      <c r="BI17" s="34" t="s">
        <v>3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4" t="s">
        <v>4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25" t="s">
        <v>20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7"/>
      <c r="CV17" s="25" t="s">
        <v>21</v>
      </c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7"/>
      <c r="DI17" s="25" t="s">
        <v>5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42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4"/>
      <c r="EI17" s="31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3"/>
      <c r="EV17" s="31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s="2" customFormat="1" ht="54" customHeight="1" x14ac:dyDescent="0.2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28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28" t="s">
        <v>2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 t="s">
        <v>2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0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30"/>
      <c r="DV18" s="45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7"/>
      <c r="EI18" s="28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30"/>
      <c r="EV18" s="28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2" customFormat="1" ht="12.75" x14ac:dyDescent="0.2">
      <c r="A19" s="22">
        <v>1</v>
      </c>
      <c r="B19" s="23"/>
      <c r="C19" s="23"/>
      <c r="D19" s="23"/>
      <c r="E19" s="23"/>
      <c r="F19" s="24"/>
      <c r="G19" s="22">
        <v>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2">
        <v>3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22">
        <v>4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4"/>
      <c r="AU19" s="22">
        <v>5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4"/>
      <c r="BI19" s="22">
        <v>6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>
        <v>7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4"/>
      <c r="CI19" s="22">
        <v>8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4"/>
      <c r="CV19" s="22">
        <v>9</v>
      </c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>
        <v>10</v>
      </c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22">
        <v>11</v>
      </c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4"/>
      <c r="EI19" s="22">
        <v>12</v>
      </c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4"/>
      <c r="EV19" s="22">
        <v>13</v>
      </c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s="9" customFormat="1" ht="12.75" customHeight="1" x14ac:dyDescent="0.2">
      <c r="A20" s="10" t="s">
        <v>36</v>
      </c>
      <c r="B20" s="11"/>
      <c r="C20" s="11"/>
      <c r="D20" s="11"/>
      <c r="E20" s="11"/>
      <c r="F20" s="12"/>
      <c r="G20" s="16">
        <v>43401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9">
        <v>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19">
        <v>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  <c r="AU20" s="19" t="s">
        <v>31</v>
      </c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  <c r="BI20" s="19">
        <v>0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19">
        <v>0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1"/>
      <c r="CI20" s="19">
        <v>0</v>
      </c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19">
        <v>0</v>
      </c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1"/>
      <c r="DI20" s="19" t="s">
        <v>34</v>
      </c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1"/>
      <c r="DV20" s="13">
        <f t="shared" ref="DV20:DV21" si="0">EV20/EI20</f>
        <v>49.95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5"/>
      <c r="EI20" s="13">
        <v>5454.0209999999997</v>
      </c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5"/>
      <c r="EV20" s="13">
        <v>272428.34895000001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5"/>
    </row>
    <row r="21" spans="1:167" s="9" customFormat="1" ht="12.75" customHeight="1" x14ac:dyDescent="0.2">
      <c r="A21" s="10" t="s">
        <v>37</v>
      </c>
      <c r="B21" s="11"/>
      <c r="C21" s="11"/>
      <c r="D21" s="11"/>
      <c r="E21" s="11"/>
      <c r="F21" s="12"/>
      <c r="G21" s="16">
        <v>43405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9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9">
        <v>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 t="s">
        <v>31</v>
      </c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1"/>
      <c r="BI21" s="19">
        <v>0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"/>
      <c r="BV21" s="19">
        <v>0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1"/>
      <c r="CI21" s="19">
        <v>0</v>
      </c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1"/>
      <c r="CV21" s="19">
        <v>0</v>
      </c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19" t="s">
        <v>34</v>
      </c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1"/>
      <c r="DV21" s="13">
        <f t="shared" si="0"/>
        <v>49.938756410079463</v>
      </c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5"/>
      <c r="EI21" s="13">
        <v>19997.412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3">
        <v>998645.88670000003</v>
      </c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167" s="9" customFormat="1" ht="12.75" customHeight="1" x14ac:dyDescent="0.2">
      <c r="A22" s="10" t="s">
        <v>28</v>
      </c>
      <c r="B22" s="11"/>
      <c r="C22" s="11"/>
      <c r="D22" s="11"/>
      <c r="E22" s="11"/>
      <c r="F22" s="12"/>
      <c r="G22" s="16">
        <v>43435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9">
        <v>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19">
        <v>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19" t="s">
        <v>31</v>
      </c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19">
        <v>0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19">
        <v>0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1"/>
      <c r="CI22" s="19">
        <v>0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1"/>
      <c r="CV22" s="19">
        <v>0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1"/>
      <c r="DI22" s="19" t="s">
        <v>34</v>
      </c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1"/>
      <c r="DV22" s="13">
        <f>EV22/EI22</f>
        <v>48.102755473444176</v>
      </c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5"/>
      <c r="EI22" s="13">
        <v>24159.057000000001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3">
        <v>1162117.2113399999</v>
      </c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5"/>
    </row>
    <row r="23" spans="1:167" s="9" customFormat="1" ht="12.75" customHeight="1" x14ac:dyDescent="0.2">
      <c r="A23" s="10" t="s">
        <v>29</v>
      </c>
      <c r="B23" s="11"/>
      <c r="C23" s="11"/>
      <c r="D23" s="11"/>
      <c r="E23" s="11"/>
      <c r="F23" s="12"/>
      <c r="G23" s="16">
        <v>43466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9">
        <v>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19">
        <v>0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1"/>
      <c r="AU23" s="19" t="s">
        <v>31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19">
        <v>0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19">
        <v>0</v>
      </c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1"/>
      <c r="CI23" s="19">
        <v>0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1"/>
      <c r="CV23" s="19">
        <v>0</v>
      </c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1"/>
      <c r="DI23" s="19" t="s">
        <v>34</v>
      </c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1"/>
      <c r="DV23" s="13">
        <f t="shared" ref="DV23:DV25" si="1">EV23/EI23</f>
        <v>46.653118879683866</v>
      </c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5"/>
      <c r="EI23" s="13">
        <v>28459.11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3">
        <v>1327706.2420399999</v>
      </c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5"/>
    </row>
    <row r="24" spans="1:167" s="9" customFormat="1" ht="12.75" customHeight="1" x14ac:dyDescent="0.2">
      <c r="A24" s="10" t="s">
        <v>30</v>
      </c>
      <c r="B24" s="11"/>
      <c r="C24" s="11"/>
      <c r="D24" s="11"/>
      <c r="E24" s="11"/>
      <c r="F24" s="12"/>
      <c r="G24" s="16">
        <v>43497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9">
        <v>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19">
        <v>0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  <c r="AU24" s="19" t="s">
        <v>31</v>
      </c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1"/>
      <c r="BI24" s="19">
        <v>0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/>
      <c r="BV24" s="19">
        <v>0</v>
      </c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1"/>
      <c r="CI24" s="19">
        <v>0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1"/>
      <c r="CV24" s="19">
        <v>0</v>
      </c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9" t="s">
        <v>34</v>
      </c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1"/>
      <c r="DV24" s="13">
        <f t="shared" si="1"/>
        <v>45.737815067309761</v>
      </c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5"/>
      <c r="EI24" s="13">
        <v>20975.263999999999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3">
        <v>959362.74581999995</v>
      </c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167" s="9" customFormat="1" ht="12.75" customHeight="1" x14ac:dyDescent="0.2">
      <c r="A25" s="10" t="s">
        <v>35</v>
      </c>
      <c r="B25" s="11"/>
      <c r="C25" s="11"/>
      <c r="D25" s="11"/>
      <c r="E25" s="11"/>
      <c r="F25" s="12"/>
      <c r="G25" s="16">
        <v>43525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9">
        <v>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9">
        <v>0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1"/>
      <c r="AU25" s="19" t="s">
        <v>31</v>
      </c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1"/>
      <c r="BI25" s="19">
        <v>0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1"/>
      <c r="BV25" s="19">
        <v>0</v>
      </c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1"/>
      <c r="CI25" s="19">
        <v>0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1"/>
      <c r="CV25" s="19">
        <v>0</v>
      </c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9" t="s">
        <v>34</v>
      </c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1"/>
      <c r="DV25" s="13">
        <f t="shared" si="1"/>
        <v>44.212220962841023</v>
      </c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5"/>
      <c r="EI25" s="13">
        <v>12380.86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3">
        <v>547385.31802999997</v>
      </c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167" s="9" customFormat="1" ht="12.75" customHeight="1" x14ac:dyDescent="0.2">
      <c r="A26" s="10" t="s">
        <v>42</v>
      </c>
      <c r="B26" s="11"/>
      <c r="C26" s="11"/>
      <c r="D26" s="11"/>
      <c r="E26" s="11"/>
      <c r="F26" s="12"/>
      <c r="G26" s="16">
        <v>43539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9">
        <v>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9" t="s">
        <v>44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1"/>
      <c r="AU26" s="19">
        <v>0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19">
        <v>0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1"/>
      <c r="BV26" s="19">
        <v>0</v>
      </c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1"/>
      <c r="CI26" s="19">
        <v>0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1"/>
      <c r="CV26" s="19">
        <v>0</v>
      </c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1"/>
      <c r="DI26" s="19" t="s">
        <v>34</v>
      </c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1"/>
      <c r="DV26" s="13">
        <f>EV26/EI26</f>
        <v>243.86199999999999</v>
      </c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5"/>
      <c r="EI26" s="13">
        <v>2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3">
        <f>487724/1000</f>
        <v>487.72399999999999</v>
      </c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5"/>
    </row>
    <row r="27" spans="1:167" s="9" customFormat="1" ht="12.75" customHeight="1" x14ac:dyDescent="0.2">
      <c r="A27" s="10" t="s">
        <v>43</v>
      </c>
      <c r="B27" s="11"/>
      <c r="C27" s="11"/>
      <c r="D27" s="11"/>
      <c r="E27" s="11"/>
      <c r="F27" s="12"/>
      <c r="G27" s="16">
        <v>43546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9" t="s">
        <v>45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19">
        <v>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1"/>
      <c r="AU27" s="19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19">
        <v>0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1"/>
      <c r="BV27" s="19">
        <v>0</v>
      </c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1"/>
      <c r="CI27" s="19">
        <v>0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1"/>
      <c r="CV27" s="19">
        <v>0</v>
      </c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1"/>
      <c r="DI27" s="19" t="s">
        <v>34</v>
      </c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1"/>
      <c r="DV27" s="13">
        <f>EV27/EI27</f>
        <v>67.2</v>
      </c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5"/>
      <c r="EI27" s="13">
        <v>3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3">
        <f>201600/1000</f>
        <v>201.6</v>
      </c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5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33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DI26:DU26"/>
    <mergeCell ref="DV26:EH26"/>
    <mergeCell ref="EI26:EU26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EI27:EU27"/>
    <mergeCell ref="EV27:FK27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EI25:EU25"/>
    <mergeCell ref="EV25:FK25"/>
    <mergeCell ref="BI25:BU25"/>
    <mergeCell ref="BV25:CH25"/>
    <mergeCell ref="CI25:CU25"/>
    <mergeCell ref="CV25:DH25"/>
    <mergeCell ref="EV24:FK24"/>
    <mergeCell ref="DI24:DU24"/>
    <mergeCell ref="DI25:DU25"/>
    <mergeCell ref="DV24:EH24"/>
    <mergeCell ref="A23:F23"/>
    <mergeCell ref="DI23:DU23"/>
    <mergeCell ref="CV22:DH22"/>
    <mergeCell ref="EV22:FK22"/>
    <mergeCell ref="EI24:EU24"/>
    <mergeCell ref="CV24:DH24"/>
    <mergeCell ref="EV23:FK23"/>
    <mergeCell ref="CI23:CU23"/>
    <mergeCell ref="DV23:EH23"/>
    <mergeCell ref="A24:F24"/>
    <mergeCell ref="G24:R24"/>
    <mergeCell ref="S24:AF24"/>
    <mergeCell ref="AG24:AT24"/>
    <mergeCell ref="G23:R23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A25:F25"/>
    <mergeCell ref="DV25:EH25"/>
    <mergeCell ref="G25:R25"/>
    <mergeCell ref="DV21:EH21"/>
    <mergeCell ref="EI21:EU21"/>
    <mergeCell ref="EV21:FK21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AU24:BH24"/>
    <mergeCell ref="BI24:BU24"/>
    <mergeCell ref="BV24:CH24"/>
    <mergeCell ref="CV21:DH21"/>
    <mergeCell ref="DI21:DU21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Плотников Андрей Сергеевич</cp:lastModifiedBy>
  <cp:lastPrinted>2014-04-01T11:52:37Z</cp:lastPrinted>
  <dcterms:created xsi:type="dcterms:W3CDTF">2011-06-16T09:57:52Z</dcterms:created>
  <dcterms:modified xsi:type="dcterms:W3CDTF">2019-04-03T14:04:52Z</dcterms:modified>
</cp:coreProperties>
</file>