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-270" windowWidth="18840" windowHeight="12735"/>
  </bookViews>
  <sheets>
    <sheet name="стр.1" sheetId="1" r:id="rId1"/>
  </sheets>
  <definedNames>
    <definedName name="_xlnm.Print_Titles" localSheetId="0">стр.1!$15:$19</definedName>
  </definedNames>
  <calcPr calcId="145621"/>
</workbook>
</file>

<file path=xl/calcChain.xml><?xml version="1.0" encoding="utf-8"?>
<calcChain xmlns="http://schemas.openxmlformats.org/spreadsheetml/2006/main">
  <c r="EV30" i="1" l="1"/>
  <c r="DV30" i="1" s="1"/>
  <c r="EV29" i="1"/>
  <c r="DV29" i="1"/>
  <c r="EV28" i="1"/>
  <c r="DV28" i="1" s="1"/>
  <c r="DV22" i="1" l="1"/>
  <c r="DV27" i="1" l="1"/>
  <c r="DV26" i="1"/>
  <c r="DV21" i="1" l="1"/>
  <c r="DV20" i="1"/>
  <c r="DV25" i="1" l="1"/>
  <c r="DV24" i="1"/>
  <c r="DV23" i="1"/>
</calcChain>
</file>

<file path=xl/sharedStrings.xml><?xml version="1.0" encoding="utf-8"?>
<sst xmlns="http://schemas.openxmlformats.org/spreadsheetml/2006/main" count="69" uniqueCount="50">
  <si>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</si>
  <si>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</si>
  <si>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</si>
  <si>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</si>
  <si>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</si>
  <si>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</si>
  <si>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</si>
  <si>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</si>
  <si>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</si>
  <si>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</si>
  <si>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</si>
  <si>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</si>
  <si>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</si>
  <si>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</si>
  <si>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</si>
  <si>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</si>
  <si>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</si>
  <si>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</si>
  <si>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</si>
  <si>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</si>
  <si>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</si>
  <si>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</si>
  <si>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</si>
  <si>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</si>
  <si>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</si>
  <si>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</si>
  <si>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</si>
  <si>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</si>
  <si>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</si>
  <si>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</si>
  <si>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</si>
  <si>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</si>
  <si>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</si>
  <si>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</si>
  <si>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v</t>
  </si>
  <si>
    <t>6</t>
  </si>
  <si>
    <t>1</t>
  </si>
  <si>
    <t>2</t>
  </si>
  <si>
    <t>Акционерное общество «Совэкс»,</t>
  </si>
  <si>
    <t>Акционерное общество "Совэкс"</t>
  </si>
  <si>
    <t xml:space="preserve">196210, г. Санкт-Петербург, ул. Пилотов, д. 35, генеральный директор Бахмет Андрей Анатольевич, тел. (812) 677-41-81, </t>
  </si>
  <si>
    <t>7</t>
  </si>
  <si>
    <t>8</t>
  </si>
  <si>
    <t>летний сезон 2018</t>
  </si>
  <si>
    <t>9</t>
  </si>
  <si>
    <t>10</t>
  </si>
  <si>
    <t>11</t>
  </si>
  <si>
    <t>Тахограф Атол</t>
  </si>
  <si>
    <t>Агрегат АНСВ-2-650 TPE</t>
  </si>
  <si>
    <t>Система Интерлок для ТЗА-45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</si>
</sst>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1"/>
  <sheetViews>
    <sheetView tabSelected="1" view="pageBreakPreview" zoomScaleSheetLayoutView="100" workbookViewId="0">
      <selection activeCell="AG29" sqref="AG29:AT29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19" width="0.85546875" style="1" customWidth="1"/>
    <col min="20" max="20" width="0.85546875" style="1"/>
    <col min="21" max="31" width="0.85546875" style="1" customWidth="1"/>
    <col min="32" max="32" width="9" style="1" customWidth="1"/>
    <col min="33" max="41" width="7.42578125" style="1" customWidth="1"/>
    <col min="42" max="42" width="0.140625" style="1" customWidth="1"/>
    <col min="43" max="43" width="0.85546875" style="1" hidden="1" customWidth="1"/>
    <col min="44" max="44" width="0.7109375" style="1" hidden="1" customWidth="1"/>
    <col min="45" max="45" width="0.85546875" style="1" hidden="1" customWidth="1"/>
    <col min="46" max="46" width="2.7109375" style="1" hidden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</row>
    <row r="4" spans="1:167" s="5" customFormat="1" ht="16.5" x14ac:dyDescent="0.2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39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23" t="s">
        <v>26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45" t="s">
        <v>43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38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40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27</v>
      </c>
    </row>
    <row r="14" spans="1:167" s="6" customFormat="1" ht="15.75" x14ac:dyDescent="0.25"/>
    <row r="15" spans="1:167" s="2" customFormat="1" ht="14.25" customHeight="1" x14ac:dyDescent="0.2">
      <c r="A15" s="33" t="s">
        <v>0</v>
      </c>
      <c r="B15" s="34"/>
      <c r="C15" s="34"/>
      <c r="D15" s="34"/>
      <c r="E15" s="34"/>
      <c r="F15" s="35"/>
      <c r="G15" s="33" t="s">
        <v>1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3" t="s">
        <v>18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42" t="s">
        <v>6</v>
      </c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4"/>
      <c r="DV15" s="24" t="s">
        <v>32</v>
      </c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6"/>
      <c r="EI15" s="33" t="s">
        <v>25</v>
      </c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5"/>
      <c r="EV15" s="33" t="s">
        <v>24</v>
      </c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5"/>
    </row>
    <row r="16" spans="1:167" s="2" customFormat="1" ht="27.75" customHeight="1" x14ac:dyDescent="0.2">
      <c r="A16" s="36"/>
      <c r="B16" s="37"/>
      <c r="C16" s="37"/>
      <c r="D16" s="37"/>
      <c r="E16" s="37"/>
      <c r="F16" s="3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46" t="s">
        <v>16</v>
      </c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8"/>
      <c r="CI16" s="46" t="s">
        <v>17</v>
      </c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8"/>
      <c r="DV16" s="27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9"/>
      <c r="EI16" s="36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8"/>
      <c r="EV16" s="36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8"/>
    </row>
    <row r="17" spans="1:167" s="2" customFormat="1" ht="14.25" customHeight="1" x14ac:dyDescent="0.2">
      <c r="A17" s="36"/>
      <c r="B17" s="37"/>
      <c r="C17" s="37"/>
      <c r="D17" s="37"/>
      <c r="E17" s="37"/>
      <c r="F17" s="3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3" t="s">
        <v>15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  <c r="AG17" s="33" t="s">
        <v>23</v>
      </c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33" t="s">
        <v>19</v>
      </c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42" t="s">
        <v>3</v>
      </c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  <c r="BV17" s="42" t="s">
        <v>4</v>
      </c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4"/>
      <c r="CI17" s="33" t="s">
        <v>20</v>
      </c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5"/>
      <c r="CV17" s="33" t="s">
        <v>21</v>
      </c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5"/>
      <c r="DI17" s="33" t="s">
        <v>5</v>
      </c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5"/>
      <c r="DV17" s="27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9"/>
      <c r="EI17" s="36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8"/>
      <c r="EV17" s="36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8"/>
    </row>
    <row r="18" spans="1:167" s="2" customFormat="1" ht="54" customHeight="1" x14ac:dyDescent="0.2">
      <c r="A18" s="39"/>
      <c r="B18" s="40"/>
      <c r="C18" s="40"/>
      <c r="D18" s="40"/>
      <c r="E18" s="40"/>
      <c r="F18" s="41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/>
      <c r="AG18" s="39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39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1"/>
      <c r="BI18" s="39" t="s">
        <v>2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9" t="s">
        <v>2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1"/>
      <c r="CI18" s="39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1"/>
      <c r="CV18" s="39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1"/>
      <c r="DI18" s="39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1"/>
      <c r="DV18" s="30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2"/>
      <c r="EI18" s="39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1"/>
      <c r="EV18" s="39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1"/>
    </row>
    <row r="19" spans="1:167" s="2" customFormat="1" ht="12.75" x14ac:dyDescent="0.2">
      <c r="A19" s="49">
        <v>1</v>
      </c>
      <c r="B19" s="50"/>
      <c r="C19" s="50"/>
      <c r="D19" s="50"/>
      <c r="E19" s="50"/>
      <c r="F19" s="51"/>
      <c r="G19" s="49">
        <v>2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49">
        <v>3</v>
      </c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49">
        <v>4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1"/>
      <c r="AU19" s="49">
        <v>5</v>
      </c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1"/>
      <c r="BI19" s="49">
        <v>6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1"/>
      <c r="BV19" s="49">
        <v>7</v>
      </c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49">
        <v>8</v>
      </c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1"/>
      <c r="CV19" s="49">
        <v>9</v>
      </c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49">
        <v>10</v>
      </c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1"/>
      <c r="DV19" s="49">
        <v>11</v>
      </c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1"/>
      <c r="EI19" s="49">
        <v>12</v>
      </c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1"/>
      <c r="EV19" s="49">
        <v>13</v>
      </c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9" customFormat="1" ht="12.75" customHeight="1" x14ac:dyDescent="0.2">
      <c r="A20" s="16" t="s">
        <v>36</v>
      </c>
      <c r="B20" s="17"/>
      <c r="C20" s="17"/>
      <c r="D20" s="17"/>
      <c r="E20" s="17"/>
      <c r="F20" s="18"/>
      <c r="G20" s="19">
        <v>43187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13">
        <v>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  <c r="AG20" s="13">
        <v>0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5"/>
      <c r="AU20" s="13" t="s">
        <v>31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5"/>
      <c r="BI20" s="13">
        <v>0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3">
        <v>0</v>
      </c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5"/>
      <c r="CV20" s="13">
        <v>0</v>
      </c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5"/>
      <c r="DI20" s="13" t="s">
        <v>34</v>
      </c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5"/>
      <c r="DV20" s="10">
        <f t="shared" ref="DV20:DV21" si="0">EV20/EI20</f>
        <v>40.776181797496029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0">
        <v>4043.18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10">
        <v>164865.44271999999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s="9" customFormat="1" ht="12.75" customHeight="1" x14ac:dyDescent="0.2">
      <c r="A21" s="16" t="s">
        <v>37</v>
      </c>
      <c r="B21" s="17"/>
      <c r="C21" s="17"/>
      <c r="D21" s="17"/>
      <c r="E21" s="17"/>
      <c r="F21" s="18"/>
      <c r="G21" s="19">
        <v>43191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13">
        <v>0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3">
        <v>0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  <c r="AU21" s="13" t="s">
        <v>31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5"/>
      <c r="BI21" s="13">
        <v>0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5"/>
      <c r="CI21" s="13">
        <v>0</v>
      </c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5"/>
      <c r="CV21" s="13">
        <v>0</v>
      </c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5"/>
      <c r="DI21" s="13" t="s">
        <v>34</v>
      </c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5"/>
      <c r="DV21" s="10">
        <f t="shared" si="0"/>
        <v>40.91789086289748</v>
      </c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2"/>
      <c r="EI21" s="10">
        <v>26585.440999999999</v>
      </c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2"/>
      <c r="EV21" s="10">
        <v>1087820.1733800001</v>
      </c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s="9" customFormat="1" ht="12.75" customHeight="1" x14ac:dyDescent="0.2">
      <c r="A22" s="16" t="s">
        <v>28</v>
      </c>
      <c r="B22" s="17"/>
      <c r="C22" s="17"/>
      <c r="D22" s="17"/>
      <c r="E22" s="17"/>
      <c r="F22" s="18"/>
      <c r="G22" s="19">
        <v>43221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13">
        <v>0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3">
        <v>0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5"/>
      <c r="AU22" s="13" t="s">
        <v>31</v>
      </c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5"/>
      <c r="BI22" s="13">
        <v>0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5"/>
      <c r="BV22" s="13">
        <v>0</v>
      </c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5"/>
      <c r="CI22" s="13">
        <v>0</v>
      </c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5"/>
      <c r="CV22" s="13">
        <v>0</v>
      </c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5"/>
      <c r="DI22" s="13" t="s">
        <v>34</v>
      </c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5"/>
      <c r="DV22" s="10">
        <f>EV22/EI22</f>
        <v>44.753240661872852</v>
      </c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2"/>
      <c r="EI22" s="10">
        <v>34466.921999999999</v>
      </c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2"/>
      <c r="EV22" s="10">
        <v>1542506.45514</v>
      </c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2"/>
    </row>
    <row r="23" spans="1:167" s="9" customFormat="1" ht="12.75" customHeight="1" x14ac:dyDescent="0.2">
      <c r="A23" s="16" t="s">
        <v>29</v>
      </c>
      <c r="B23" s="17"/>
      <c r="C23" s="17"/>
      <c r="D23" s="17"/>
      <c r="E23" s="17"/>
      <c r="F23" s="18"/>
      <c r="G23" s="19">
        <v>43252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13">
        <v>0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3">
        <v>0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  <c r="AU23" s="13" t="s">
        <v>31</v>
      </c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5"/>
      <c r="BI23" s="13">
        <v>0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5"/>
      <c r="BV23" s="13">
        <v>0</v>
      </c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5"/>
      <c r="CI23" s="13">
        <v>0</v>
      </c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5"/>
      <c r="CV23" s="13">
        <v>0</v>
      </c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5"/>
      <c r="DI23" s="13" t="s">
        <v>34</v>
      </c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5"/>
      <c r="DV23" s="10">
        <f t="shared" ref="DV23:DV25" si="1">EV23/EI23</f>
        <v>48.273753734279651</v>
      </c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2"/>
      <c r="EI23" s="10">
        <v>54110.502999999997</v>
      </c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2"/>
      <c r="EV23" s="10">
        <v>2612117.09626</v>
      </c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2"/>
    </row>
    <row r="24" spans="1:167" s="9" customFormat="1" ht="12.75" customHeight="1" x14ac:dyDescent="0.2">
      <c r="A24" s="16" t="s">
        <v>30</v>
      </c>
      <c r="B24" s="17"/>
      <c r="C24" s="17"/>
      <c r="D24" s="17"/>
      <c r="E24" s="17"/>
      <c r="F24" s="18"/>
      <c r="G24" s="19">
        <v>43282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13">
        <v>0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3">
        <v>0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  <c r="AU24" s="13" t="s">
        <v>31</v>
      </c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5"/>
      <c r="BI24" s="13">
        <v>0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5"/>
      <c r="BV24" s="13">
        <v>0</v>
      </c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5"/>
      <c r="CI24" s="13">
        <v>0</v>
      </c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5"/>
      <c r="CV24" s="13">
        <v>0</v>
      </c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5"/>
      <c r="DI24" s="13" t="s">
        <v>34</v>
      </c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5"/>
      <c r="DV24" s="10">
        <f t="shared" si="1"/>
        <v>47.415308058972052</v>
      </c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2"/>
      <c r="EI24" s="10">
        <v>51545.569000000003</v>
      </c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2"/>
      <c r="EV24" s="10">
        <v>2444049.03321</v>
      </c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2"/>
    </row>
    <row r="25" spans="1:167" s="9" customFormat="1" ht="12.75" customHeight="1" x14ac:dyDescent="0.2">
      <c r="A25" s="16" t="s">
        <v>35</v>
      </c>
      <c r="B25" s="17"/>
      <c r="C25" s="17"/>
      <c r="D25" s="17"/>
      <c r="E25" s="17"/>
      <c r="F25" s="18"/>
      <c r="G25" s="19">
        <v>43313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13"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3">
        <v>0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  <c r="AU25" s="13" t="s">
        <v>31</v>
      </c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5"/>
      <c r="BI25" s="13">
        <v>0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5"/>
      <c r="BV25" s="13">
        <v>0</v>
      </c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5"/>
      <c r="CI25" s="13">
        <v>0</v>
      </c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5"/>
      <c r="CV25" s="13">
        <v>0</v>
      </c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5"/>
      <c r="DI25" s="13" t="s">
        <v>34</v>
      </c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5"/>
      <c r="DV25" s="10">
        <f t="shared" si="1"/>
        <v>46.903403654992843</v>
      </c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2"/>
      <c r="EI25" s="10">
        <v>37158.868999999999</v>
      </c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2"/>
      <c r="EV25" s="10">
        <v>1742877.4320700001</v>
      </c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2"/>
    </row>
    <row r="26" spans="1:167" s="9" customFormat="1" ht="12.75" customHeight="1" x14ac:dyDescent="0.2">
      <c r="A26" s="16" t="s">
        <v>41</v>
      </c>
      <c r="B26" s="17"/>
      <c r="C26" s="17"/>
      <c r="D26" s="17"/>
      <c r="E26" s="17"/>
      <c r="F26" s="18"/>
      <c r="G26" s="19">
        <v>43344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13"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3">
        <v>0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  <c r="AU26" s="13" t="s">
        <v>31</v>
      </c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5"/>
      <c r="BI26" s="13">
        <v>0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5"/>
      <c r="BV26" s="13">
        <v>0</v>
      </c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5"/>
      <c r="CI26" s="13">
        <v>0</v>
      </c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5"/>
      <c r="CV26" s="13">
        <v>0</v>
      </c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5"/>
      <c r="DI26" s="13" t="s">
        <v>34</v>
      </c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5"/>
      <c r="DV26" s="10">
        <f t="shared" ref="DV26:DV27" si="2">EV26/EI26</f>
        <v>46.792306376407815</v>
      </c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2"/>
      <c r="EI26" s="10">
        <v>28287.165000000001</v>
      </c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2"/>
      <c r="EV26" s="10">
        <v>1323621.6912</v>
      </c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2"/>
    </row>
    <row r="27" spans="1:167" s="9" customFormat="1" ht="12.75" customHeight="1" x14ac:dyDescent="0.2">
      <c r="A27" s="16" t="s">
        <v>42</v>
      </c>
      <c r="B27" s="17"/>
      <c r="C27" s="17"/>
      <c r="D27" s="17"/>
      <c r="E27" s="17"/>
      <c r="F27" s="18"/>
      <c r="G27" s="19">
        <v>43374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13">
        <v>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  <c r="AG27" s="13">
        <v>0</v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  <c r="AU27" s="13" t="s">
        <v>31</v>
      </c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5"/>
      <c r="BI27" s="13">
        <v>0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5"/>
      <c r="BV27" s="13">
        <v>0</v>
      </c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5"/>
      <c r="CI27" s="13">
        <v>0</v>
      </c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5"/>
      <c r="CV27" s="13">
        <v>0</v>
      </c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5"/>
      <c r="DI27" s="13" t="s">
        <v>34</v>
      </c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5"/>
      <c r="DV27" s="10">
        <f t="shared" si="2"/>
        <v>46.955904198228687</v>
      </c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2"/>
      <c r="EI27" s="10">
        <v>18322.918000000001</v>
      </c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2"/>
      <c r="EV27" s="10">
        <v>860369.18223999999</v>
      </c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2"/>
    </row>
    <row r="28" spans="1:167" s="9" customFormat="1" ht="12.75" customHeight="1" x14ac:dyDescent="0.2">
      <c r="A28" s="16" t="s">
        <v>44</v>
      </c>
      <c r="B28" s="17"/>
      <c r="C28" s="17"/>
      <c r="D28" s="17"/>
      <c r="E28" s="17"/>
      <c r="F28" s="18"/>
      <c r="G28" s="19">
        <v>43186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13" t="s">
        <v>47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3">
        <v>0</v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  <c r="AU28" s="13">
        <v>0</v>
      </c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5"/>
      <c r="BI28" s="13">
        <v>0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5"/>
      <c r="BV28" s="13">
        <v>0</v>
      </c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5"/>
      <c r="CI28" s="13">
        <v>0</v>
      </c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5"/>
      <c r="CV28" s="13">
        <v>0</v>
      </c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5"/>
      <c r="DI28" s="13" t="s">
        <v>34</v>
      </c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5"/>
      <c r="DV28" s="10">
        <f t="shared" ref="DV28" si="3">EV28/EI28</f>
        <v>123.9</v>
      </c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2"/>
      <c r="EI28" s="10">
        <v>1</v>
      </c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2"/>
      <c r="EV28" s="10">
        <f>123900/1000</f>
        <v>123.9</v>
      </c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2"/>
    </row>
    <row r="29" spans="1:167" s="9" customFormat="1" ht="27.75" customHeight="1" x14ac:dyDescent="0.2">
      <c r="A29" s="16" t="s">
        <v>45</v>
      </c>
      <c r="B29" s="17"/>
      <c r="C29" s="17"/>
      <c r="D29" s="17"/>
      <c r="E29" s="17"/>
      <c r="F29" s="18"/>
      <c r="G29" s="19">
        <v>43243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13">
        <v>0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  <c r="AG29" s="13" t="s">
        <v>49</v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  <c r="AU29" s="13">
        <v>0</v>
      </c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5"/>
      <c r="BI29" s="13">
        <v>0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5"/>
      <c r="BV29" s="13">
        <v>0</v>
      </c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5"/>
      <c r="CI29" s="13">
        <v>0</v>
      </c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5"/>
      <c r="CV29" s="13">
        <v>0</v>
      </c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5"/>
      <c r="DI29" s="13" t="s">
        <v>34</v>
      </c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5"/>
      <c r="DV29" s="10">
        <f t="shared" ref="DV29" si="4">EV29/EI29</f>
        <v>203.38982999999999</v>
      </c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2"/>
      <c r="EI29" s="10">
        <v>1</v>
      </c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2"/>
      <c r="EV29" s="10">
        <f>203389.83/1000</f>
        <v>203.38982999999999</v>
      </c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2"/>
    </row>
    <row r="30" spans="1:167" s="9" customFormat="1" ht="12.75" customHeight="1" x14ac:dyDescent="0.2">
      <c r="A30" s="16" t="s">
        <v>46</v>
      </c>
      <c r="B30" s="17"/>
      <c r="C30" s="17"/>
      <c r="D30" s="17"/>
      <c r="E30" s="17"/>
      <c r="F30" s="18"/>
      <c r="G30" s="19">
        <v>43237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13">
        <v>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/>
      <c r="AG30" s="13" t="s">
        <v>48</v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  <c r="AU30" s="13">
        <v>0</v>
      </c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5"/>
      <c r="BI30" s="13">
        <v>0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5"/>
      <c r="BV30" s="13">
        <v>0</v>
      </c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5"/>
      <c r="CI30" s="13">
        <v>0</v>
      </c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5"/>
      <c r="CV30" s="13">
        <v>0</v>
      </c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5"/>
      <c r="DI30" s="13" t="s">
        <v>34</v>
      </c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5"/>
      <c r="DV30" s="10">
        <f t="shared" ref="DV30" si="5">EV30/EI30</f>
        <v>77.118639999999999</v>
      </c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2"/>
      <c r="EI30" s="10">
        <v>1</v>
      </c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2"/>
      <c r="EV30" s="10">
        <f>77118.64/1000</f>
        <v>77.118639999999999</v>
      </c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2"/>
    </row>
    <row r="31" spans="1:167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 t="s">
        <v>33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</row>
  </sheetData>
  <mergeCells count="179">
    <mergeCell ref="DI30:DU30"/>
    <mergeCell ref="DV30:EH30"/>
    <mergeCell ref="EI30:EU30"/>
    <mergeCell ref="EV30:FK30"/>
    <mergeCell ref="A30:F30"/>
    <mergeCell ref="G30:R30"/>
    <mergeCell ref="S30:AF30"/>
    <mergeCell ref="AG30:AT30"/>
    <mergeCell ref="AU30:BH30"/>
    <mergeCell ref="BI30:BU30"/>
    <mergeCell ref="BV30:CH30"/>
    <mergeCell ref="CI30:CU30"/>
    <mergeCell ref="CV30:DH30"/>
    <mergeCell ref="DI28:DU28"/>
    <mergeCell ref="DV28:EH28"/>
    <mergeCell ref="EI28:EU28"/>
    <mergeCell ref="EV28:FK28"/>
    <mergeCell ref="A29:F29"/>
    <mergeCell ref="G29:R29"/>
    <mergeCell ref="S29:AF29"/>
    <mergeCell ref="AG29:AT29"/>
    <mergeCell ref="AU29:BH29"/>
    <mergeCell ref="BI29:BU29"/>
    <mergeCell ref="BV29:CH29"/>
    <mergeCell ref="CI29:CU29"/>
    <mergeCell ref="CV29:DH29"/>
    <mergeCell ref="DI29:DU29"/>
    <mergeCell ref="DV29:EH29"/>
    <mergeCell ref="EI29:EU29"/>
    <mergeCell ref="EV29:FK29"/>
    <mergeCell ref="A28:F28"/>
    <mergeCell ref="G28:R28"/>
    <mergeCell ref="S28:AF28"/>
    <mergeCell ref="AG28:AT28"/>
    <mergeCell ref="AU28:BH28"/>
    <mergeCell ref="BI28:BU28"/>
    <mergeCell ref="BV28:CH28"/>
    <mergeCell ref="CI28:CU28"/>
    <mergeCell ref="CV28:DH28"/>
    <mergeCell ref="DI26:DU26"/>
    <mergeCell ref="DV26:EH26"/>
    <mergeCell ref="EI26:EU26"/>
    <mergeCell ref="EV26:FK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EI27:EU27"/>
    <mergeCell ref="EV27:FK27"/>
    <mergeCell ref="A26:F26"/>
    <mergeCell ref="G26:R26"/>
    <mergeCell ref="S26:AF26"/>
    <mergeCell ref="AG26:AT26"/>
    <mergeCell ref="AU26:BH26"/>
    <mergeCell ref="BI26:BU26"/>
    <mergeCell ref="BV26:CH26"/>
    <mergeCell ref="CI26:CU26"/>
    <mergeCell ref="CV26:DH26"/>
    <mergeCell ref="A25:F25"/>
    <mergeCell ref="DV25:EH25"/>
    <mergeCell ref="G25:R25"/>
    <mergeCell ref="DV21:EH21"/>
    <mergeCell ref="EI21:EU21"/>
    <mergeCell ref="EV21:FK21"/>
    <mergeCell ref="DV20:EH20"/>
    <mergeCell ref="EI20:EU20"/>
    <mergeCell ref="EV20:FK20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AU24:BH24"/>
    <mergeCell ref="BI24:BU24"/>
    <mergeCell ref="BV24:CH24"/>
    <mergeCell ref="A19:F19"/>
    <mergeCell ref="CI17:CU18"/>
    <mergeCell ref="AU19:BH19"/>
    <mergeCell ref="G19:R19"/>
    <mergeCell ref="S19:AF19"/>
    <mergeCell ref="A22:F22"/>
    <mergeCell ref="G22:R22"/>
    <mergeCell ref="S22:AF22"/>
    <mergeCell ref="AG22:AT22"/>
    <mergeCell ref="CI22:CU22"/>
    <mergeCell ref="A15:F18"/>
    <mergeCell ref="BI19:BU19"/>
    <mergeCell ref="BV19:CH19"/>
    <mergeCell ref="CI19:CU19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EV19:FK19"/>
    <mergeCell ref="DV19:EH19"/>
    <mergeCell ref="EI19:EU19"/>
    <mergeCell ref="BV17:CH17"/>
    <mergeCell ref="AG19:AT19"/>
    <mergeCell ref="AU25:BH25"/>
    <mergeCell ref="BV22:CH22"/>
    <mergeCell ref="S25:AF25"/>
    <mergeCell ref="AG25:AT25"/>
    <mergeCell ref="S23:AF23"/>
    <mergeCell ref="AG23:AT23"/>
    <mergeCell ref="AU22:BH22"/>
    <mergeCell ref="BI22:BU22"/>
    <mergeCell ref="BV23:CH23"/>
    <mergeCell ref="AU23:BH23"/>
    <mergeCell ref="CV19:DH19"/>
    <mergeCell ref="DI19:DU19"/>
    <mergeCell ref="BI23:BU23"/>
    <mergeCell ref="DV22:EH22"/>
    <mergeCell ref="EI22:EU22"/>
    <mergeCell ref="EI23:EU23"/>
    <mergeCell ref="CI24:CU24"/>
    <mergeCell ref="DI22:DU22"/>
    <mergeCell ref="CV23:DH23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M10:BU10"/>
    <mergeCell ref="S15:BH16"/>
    <mergeCell ref="BI15:DU15"/>
    <mergeCell ref="BI16:CH16"/>
    <mergeCell ref="G15:R18"/>
    <mergeCell ref="CI16:DU16"/>
    <mergeCell ref="S17:AF18"/>
    <mergeCell ref="CV21:DH21"/>
    <mergeCell ref="DI21:DU21"/>
    <mergeCell ref="A23:F23"/>
    <mergeCell ref="DI23:DU23"/>
    <mergeCell ref="CV22:DH22"/>
    <mergeCell ref="EV22:FK22"/>
    <mergeCell ref="EI24:EU24"/>
    <mergeCell ref="CV24:DH24"/>
    <mergeCell ref="EV23:FK23"/>
    <mergeCell ref="CI23:CU23"/>
    <mergeCell ref="DV23:EH23"/>
    <mergeCell ref="A24:F24"/>
    <mergeCell ref="G24:R24"/>
    <mergeCell ref="S24:AF24"/>
    <mergeCell ref="AG24:AT24"/>
    <mergeCell ref="G23:R23"/>
    <mergeCell ref="EI25:EU25"/>
    <mergeCell ref="EV25:FK25"/>
    <mergeCell ref="BI25:BU25"/>
    <mergeCell ref="BV25:CH25"/>
    <mergeCell ref="CI25:CU25"/>
    <mergeCell ref="CV25:DH25"/>
    <mergeCell ref="EV24:FK24"/>
    <mergeCell ref="DI24:DU24"/>
    <mergeCell ref="DI25:DU25"/>
    <mergeCell ref="DV24:EH24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Плотников Андрей Сергеевич</cp:lastModifiedBy>
  <cp:lastPrinted>2014-04-01T11:52:37Z</cp:lastPrinted>
  <dcterms:created xsi:type="dcterms:W3CDTF">2011-06-16T09:57:52Z</dcterms:created>
  <dcterms:modified xsi:type="dcterms:W3CDTF">2018-10-29T14:23:00Z</dcterms:modified>
</cp:coreProperties>
</file>