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10" windowWidth="18840" windowHeight="12675"/>
  </bookViews>
  <sheets>
    <sheet name="стр.1" sheetId="1" r:id="rId1"/>
  </sheets>
  <definedNames>
    <definedName name="_xlnm.Print_Titles" localSheetId="0">стр.1!$15:$19</definedName>
  </definedNames>
  <calcPr calcId="145621"/>
</workbook>
</file>

<file path=xl/calcChain.xml><?xml version="1.0" encoding="utf-8"?>
<calcChain xmlns="http://schemas.openxmlformats.org/spreadsheetml/2006/main">
  <c r="DV28" i="1" l="1"/>
  <c r="DV27" i="1" l="1"/>
  <c r="EV27" i="1" s="1"/>
  <c r="EV28" i="1"/>
  <c r="DV26" i="1"/>
  <c r="DV20" i="1"/>
  <c r="DV21" i="1"/>
  <c r="DV25" i="1" l="1"/>
  <c r="DV24" i="1"/>
  <c r="DV23" i="1"/>
  <c r="DV22" i="1"/>
</calcChain>
</file>

<file path=xl/sharedStrings.xml><?xml version="1.0" encoding="utf-8"?>
<sst xmlns="http://schemas.openxmlformats.org/spreadsheetml/2006/main" count="72" uniqueCount="56">
  <si>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</si>
  <si>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</si>
  <si>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</si>
  <si>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</si>
  <si>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</si>
  <si>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</si>
  <si>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</si>
  <si>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</si>
  <si>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</si>
  <si>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</si>
  <si>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</si>
  <si>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</si>
  <si>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</si>
  <si>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</si>
  <si>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</si>
  <si>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</si>
  <si>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</si>
  <si>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</si>
  <si>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</si>
  <si>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</si>
  <si>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</si>
  <si>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</si>
  <si>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</si>
  <si>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</si>
  <si>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</si>
  <si>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</si>
  <si>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</si>
  <si>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</si>
  <si>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</si>
  <si>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</si>
  <si>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</si>
  <si>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</si>
  <si>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</si>
  <si>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</si>
  <si>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</si>
  <si>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</si>
  <si>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</si>
  <si>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</si>
  <si>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6</t>
  </si>
  <si>
    <t>7</t>
  </si>
  <si>
    <t>8</t>
  </si>
  <si>
    <t>01.04.15</t>
  </si>
  <si>
    <t>01.05.15</t>
  </si>
  <si>
    <t>01.06.15</t>
  </si>
  <si>
    <t>01.07.15</t>
  </si>
  <si>
    <t>01.08.15</t>
  </si>
  <si>
    <t>1</t>
  </si>
  <si>
    <t>2</t>
  </si>
  <si>
    <t>01.09.15</t>
  </si>
  <si>
    <t>01.10.15</t>
  </si>
  <si>
    <t>летний сезон 2015</t>
  </si>
  <si>
    <t>9</t>
  </si>
  <si>
    <t>Рефрактометр цифровой со встроенным термостатом и цветным экраном управления</t>
  </si>
  <si>
    <t>26.06.2015</t>
  </si>
  <si>
    <t>Автоматизированная система мониторинга аэродромных топливозапрвщиков</t>
  </si>
  <si>
    <t>21.08.2015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</si>
</sst>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5" fillId="0" borderId="12" xfId="1" applyNumberFormat="1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6"/>
  <sheetViews>
    <sheetView tabSelected="1" view="pageBreakPreview" zoomScaleSheetLayoutView="100" workbookViewId="0">
      <selection activeCell="AJ34" sqref="AJ34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0" width="0.85546875" style="1" customWidth="1"/>
    <col min="31" max="31" width="4" style="1" customWidth="1"/>
    <col min="32" max="32" width="3.57031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11.570312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5" customFormat="1" ht="16.5" x14ac:dyDescent="0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0" t="s">
        <v>27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5" t="s">
        <v>50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3" t="s">
        <v>0</v>
      </c>
      <c r="B15" s="24"/>
      <c r="C15" s="24"/>
      <c r="D15" s="24"/>
      <c r="E15" s="24"/>
      <c r="F15" s="25"/>
      <c r="G15" s="23" t="s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3" t="s">
        <v>18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32" t="s">
        <v>6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41" t="s">
        <v>34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3"/>
      <c r="EI15" s="23" t="s">
        <v>25</v>
      </c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5"/>
      <c r="EV15" s="23" t="s">
        <v>24</v>
      </c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27.75" customHeight="1" x14ac:dyDescent="0.2">
      <c r="A16" s="29"/>
      <c r="B16" s="30"/>
      <c r="C16" s="30"/>
      <c r="D16" s="30"/>
      <c r="E16" s="30"/>
      <c r="F16" s="31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36" t="s">
        <v>16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8"/>
      <c r="CI16" s="36" t="s">
        <v>17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8"/>
      <c r="DV16" s="44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6"/>
      <c r="EI16" s="29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1"/>
      <c r="EV16" s="29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1:181" s="2" customFormat="1" ht="14.25" customHeight="1" x14ac:dyDescent="0.2">
      <c r="A17" s="29"/>
      <c r="B17" s="30"/>
      <c r="C17" s="30"/>
      <c r="D17" s="30"/>
      <c r="E17" s="30"/>
      <c r="F17" s="31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3" t="s">
        <v>15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3" t="s">
        <v>23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3" t="s">
        <v>19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32" t="s">
        <v>3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4"/>
      <c r="BV17" s="32" t="s">
        <v>4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4"/>
      <c r="CI17" s="23" t="s">
        <v>20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 t="s">
        <v>21</v>
      </c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3" t="s">
        <v>5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44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6"/>
      <c r="EI17" s="29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  <c r="EV17" s="29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1"/>
    </row>
    <row r="18" spans="1:181" s="2" customFormat="1" ht="54" customHeight="1" x14ac:dyDescent="0.2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2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 t="s">
        <v>2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8"/>
      <c r="CV18" s="26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8"/>
      <c r="DV18" s="47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9"/>
      <c r="EI18" s="26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8"/>
      <c r="EV18" s="26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81" s="2" customFormat="1" ht="12.75" x14ac:dyDescent="0.2">
      <c r="A19" s="20">
        <v>1</v>
      </c>
      <c r="B19" s="21"/>
      <c r="C19" s="21"/>
      <c r="D19" s="21"/>
      <c r="E19" s="21"/>
      <c r="F19" s="22"/>
      <c r="G19" s="20">
        <v>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0">
        <v>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0">
        <v>4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0">
        <v>5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2"/>
      <c r="BI19" s="20">
        <v>6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>
        <v>7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2"/>
      <c r="CI19" s="20">
        <v>8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  <c r="CV19" s="20">
        <v>9</v>
      </c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2"/>
      <c r="DI19" s="20">
        <v>10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2"/>
      <c r="DV19" s="20">
        <v>11</v>
      </c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2"/>
      <c r="EI19" s="20">
        <v>12</v>
      </c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2"/>
      <c r="EV19" s="20">
        <v>13</v>
      </c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81" s="2" customFormat="1" ht="12.75" customHeight="1" x14ac:dyDescent="0.2">
      <c r="A20" s="17" t="s">
        <v>46</v>
      </c>
      <c r="B20" s="18"/>
      <c r="C20" s="18"/>
      <c r="D20" s="18"/>
      <c r="E20" s="18"/>
      <c r="F20" s="19"/>
      <c r="G20" s="17" t="s">
        <v>49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1">
        <v>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1">
        <v>0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  <c r="AU20" s="11" t="s">
        <v>33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3"/>
      <c r="BI20" s="11">
        <v>0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3"/>
      <c r="CI20" s="11">
        <v>0</v>
      </c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3"/>
      <c r="CV20" s="11">
        <v>0</v>
      </c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 t="s">
        <v>37</v>
      </c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3"/>
      <c r="DV20" s="14">
        <f t="shared" ref="DV20" si="0">EV20/EI20</f>
        <v>35.113870009301664</v>
      </c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6"/>
      <c r="EI20" s="14">
        <v>9387.5640000000003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14">
        <v>329633.70199999999</v>
      </c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  <c r="FY20" s="10"/>
    </row>
    <row r="21" spans="1:181" s="2" customFormat="1" ht="12.75" customHeight="1" x14ac:dyDescent="0.2">
      <c r="A21" s="17" t="s">
        <v>47</v>
      </c>
      <c r="B21" s="18"/>
      <c r="C21" s="18"/>
      <c r="D21" s="18"/>
      <c r="E21" s="18"/>
      <c r="F21" s="19"/>
      <c r="G21" s="17" t="s">
        <v>48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1">
        <v>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1">
        <v>0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3"/>
      <c r="AU21" s="11" t="s">
        <v>33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3"/>
      <c r="BI21" s="11">
        <v>0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3"/>
      <c r="CI21" s="11">
        <v>0</v>
      </c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3"/>
      <c r="CV21" s="11">
        <v>0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 t="s">
        <v>37</v>
      </c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3"/>
      <c r="DV21" s="14">
        <f t="shared" ref="DV21" si="1">EV21/EI21</f>
        <v>35.762132440209562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6"/>
      <c r="EI21" s="14">
        <v>32649.45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14">
        <v>1167613.9550000001</v>
      </c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81" s="9" customFormat="1" ht="12.75" customHeight="1" x14ac:dyDescent="0.2">
      <c r="A22" s="17" t="s">
        <v>30</v>
      </c>
      <c r="B22" s="18"/>
      <c r="C22" s="18"/>
      <c r="D22" s="18"/>
      <c r="E22" s="18"/>
      <c r="F22" s="19"/>
      <c r="G22" s="17" t="s">
        <v>45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1"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1">
        <v>0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3"/>
      <c r="AU22" s="11" t="s">
        <v>33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3"/>
      <c r="BI22" s="11">
        <v>0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3"/>
      <c r="BV22" s="11">
        <v>0</v>
      </c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3"/>
      <c r="CI22" s="11">
        <v>0</v>
      </c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3"/>
      <c r="CV22" s="11">
        <v>0</v>
      </c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3"/>
      <c r="DI22" s="11" t="s">
        <v>37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3"/>
      <c r="DV22" s="14">
        <f t="shared" ref="DV22:DV25" si="2">EV22/EI22</f>
        <v>33.83023998991986</v>
      </c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6"/>
      <c r="EI22" s="14">
        <v>41427.99</v>
      </c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6"/>
      <c r="EV22" s="14">
        <v>1401518.844</v>
      </c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81" s="9" customFormat="1" ht="12.75" customHeight="1" x14ac:dyDescent="0.2">
      <c r="A23" s="17" t="s">
        <v>31</v>
      </c>
      <c r="B23" s="18"/>
      <c r="C23" s="18"/>
      <c r="D23" s="18"/>
      <c r="E23" s="18"/>
      <c r="F23" s="19"/>
      <c r="G23" s="17" t="s">
        <v>44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1">
        <v>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1">
        <v>0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3"/>
      <c r="AU23" s="11" t="s">
        <v>33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3"/>
      <c r="BI23" s="11">
        <v>0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3"/>
      <c r="BV23" s="11">
        <v>0</v>
      </c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3"/>
      <c r="CI23" s="11">
        <v>0</v>
      </c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3"/>
      <c r="CV23" s="11">
        <v>0</v>
      </c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3"/>
      <c r="DI23" s="11" t="s">
        <v>37</v>
      </c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3"/>
      <c r="DV23" s="14">
        <f t="shared" si="2"/>
        <v>33.764258932547705</v>
      </c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6"/>
      <c r="EI23" s="14">
        <v>35029.199999999997</v>
      </c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6"/>
      <c r="EV23" s="14">
        <v>1182734.9790000001</v>
      </c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81" s="9" customFormat="1" ht="12.75" customHeight="1" x14ac:dyDescent="0.2">
      <c r="A24" s="17" t="s">
        <v>32</v>
      </c>
      <c r="B24" s="18"/>
      <c r="C24" s="18"/>
      <c r="D24" s="18"/>
      <c r="E24" s="18"/>
      <c r="F24" s="19"/>
      <c r="G24" s="17" t="s">
        <v>43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1">
        <v>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  <c r="AG24" s="11">
        <v>0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3"/>
      <c r="AU24" s="11" t="s">
        <v>33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3"/>
      <c r="BI24" s="11">
        <v>0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11">
        <v>0</v>
      </c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3"/>
      <c r="CI24" s="11">
        <v>0</v>
      </c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3"/>
      <c r="CV24" s="11">
        <v>0</v>
      </c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3"/>
      <c r="DI24" s="11" t="s">
        <v>37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3"/>
      <c r="DV24" s="14">
        <f t="shared" si="2"/>
        <v>32.825009874999999</v>
      </c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6"/>
      <c r="EI24" s="14">
        <v>24000</v>
      </c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6"/>
      <c r="EV24" s="14">
        <v>787800.23699999996</v>
      </c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81" s="9" customFormat="1" ht="12.75" customHeight="1" x14ac:dyDescent="0.2">
      <c r="A25" s="17" t="s">
        <v>38</v>
      </c>
      <c r="B25" s="18"/>
      <c r="C25" s="18"/>
      <c r="D25" s="18"/>
      <c r="E25" s="18"/>
      <c r="F25" s="19"/>
      <c r="G25" s="17" t="s">
        <v>42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1">
        <v>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11">
        <v>0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3"/>
      <c r="AU25" s="11" t="s">
        <v>33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1">
        <v>0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11">
        <v>0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3"/>
      <c r="CI25" s="11">
        <v>0</v>
      </c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3"/>
      <c r="CV25" s="11">
        <v>0</v>
      </c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3"/>
      <c r="DI25" s="11" t="s">
        <v>37</v>
      </c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3"/>
      <c r="DV25" s="14">
        <f t="shared" si="2"/>
        <v>33.125461486486486</v>
      </c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6"/>
      <c r="EI25" s="14">
        <v>37000</v>
      </c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6"/>
      <c r="EV25" s="14">
        <v>1225642.075</v>
      </c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81" s="9" customFormat="1" ht="12.75" customHeight="1" x14ac:dyDescent="0.2">
      <c r="A26" s="17" t="s">
        <v>39</v>
      </c>
      <c r="B26" s="18"/>
      <c r="C26" s="18"/>
      <c r="D26" s="18"/>
      <c r="E26" s="18"/>
      <c r="F26" s="19"/>
      <c r="G26" s="17" t="s">
        <v>41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1">
        <v>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11">
        <v>0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3"/>
      <c r="AU26" s="11" t="s">
        <v>33</v>
      </c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3"/>
      <c r="BI26" s="11">
        <v>0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11">
        <v>0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3"/>
      <c r="CI26" s="11">
        <v>0</v>
      </c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/>
      <c r="CV26" s="11">
        <v>0</v>
      </c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3"/>
      <c r="DI26" s="11" t="s">
        <v>37</v>
      </c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3"/>
      <c r="DV26" s="14">
        <f>EV26/EI26</f>
        <v>34.322942316781059</v>
      </c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6"/>
      <c r="EI26" s="14">
        <v>29999.054</v>
      </c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6"/>
      <c r="EV26" s="14">
        <v>1029655.8</v>
      </c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81" s="6" customFormat="1" ht="60.75" customHeight="1" x14ac:dyDescent="0.25">
      <c r="A27" s="17" t="s">
        <v>40</v>
      </c>
      <c r="B27" s="18"/>
      <c r="C27" s="18"/>
      <c r="D27" s="18"/>
      <c r="E27" s="18"/>
      <c r="F27" s="19"/>
      <c r="G27" s="17" t="s">
        <v>53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1">
        <v>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1" t="s">
        <v>52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3"/>
      <c r="AU27" s="1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3"/>
      <c r="BI27" s="11">
        <v>0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11">
        <v>0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/>
      <c r="CI27" s="11">
        <v>0</v>
      </c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3"/>
      <c r="CV27" s="11">
        <v>0</v>
      </c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3"/>
      <c r="DI27" s="11" t="s">
        <v>37</v>
      </c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3"/>
      <c r="DV27" s="14">
        <f>1036.31906*1.18</f>
        <v>1222.8564908000001</v>
      </c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6"/>
      <c r="EI27" s="14">
        <v>1</v>
      </c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6"/>
      <c r="EV27" s="14">
        <f>DV27*EI27</f>
        <v>1222.8564908000001</v>
      </c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81" ht="68.25" customHeight="1" x14ac:dyDescent="0.25">
      <c r="A28" s="17" t="s">
        <v>51</v>
      </c>
      <c r="B28" s="18"/>
      <c r="C28" s="18"/>
      <c r="D28" s="18"/>
      <c r="E28" s="18"/>
      <c r="F28" s="19"/>
      <c r="G28" s="17" t="s">
        <v>55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1" t="s">
        <v>54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1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3"/>
      <c r="AU28" s="1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3"/>
      <c r="BI28" s="11">
        <v>0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11">
        <v>0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3"/>
      <c r="CI28" s="11">
        <v>0</v>
      </c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3"/>
      <c r="CV28" s="11">
        <v>0</v>
      </c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3"/>
      <c r="DI28" s="11" t="s">
        <v>37</v>
      </c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3"/>
      <c r="DV28" s="14">
        <f>2172.03386*1.18</f>
        <v>2562.9999548000001</v>
      </c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6"/>
      <c r="EI28" s="14">
        <v>1</v>
      </c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6"/>
      <c r="EV28" s="14">
        <f>DV28*EI28</f>
        <v>2562.9999548000001</v>
      </c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81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 t="s">
        <v>35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</row>
    <row r="36" spans="37:37" x14ac:dyDescent="0.25">
      <c r="AK36" s="10"/>
    </row>
  </sheetData>
  <mergeCells count="153">
    <mergeCell ref="EI20:EU20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DI21:DU21"/>
    <mergeCell ref="DV21:EH21"/>
    <mergeCell ref="EI21:EU21"/>
    <mergeCell ref="EV21:FK21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DI23:DU23"/>
    <mergeCell ref="CV22:DH22"/>
    <mergeCell ref="EV22:FK22"/>
    <mergeCell ref="EI24:EU24"/>
    <mergeCell ref="CV24:DH24"/>
    <mergeCell ref="EV23:FK23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CI23:CU23"/>
    <mergeCell ref="DV24:EH24"/>
    <mergeCell ref="DV23:EH23"/>
    <mergeCell ref="A24:F24"/>
    <mergeCell ref="G24:R24"/>
    <mergeCell ref="S24:AF24"/>
    <mergeCell ref="AG24:AT24"/>
    <mergeCell ref="A23:F23"/>
    <mergeCell ref="G23:R23"/>
    <mergeCell ref="AU24:BH24"/>
    <mergeCell ref="BI24:BU24"/>
    <mergeCell ref="BV24:CH24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0:F20"/>
    <mergeCell ref="G20:R20"/>
    <mergeCell ref="A25:F25"/>
    <mergeCell ref="DV25:EH25"/>
    <mergeCell ref="G25:R25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EI28:EU28"/>
    <mergeCell ref="EV28:FK28"/>
    <mergeCell ref="EV26:FK26"/>
    <mergeCell ref="CV26:DH26"/>
    <mergeCell ref="DI26:DU26"/>
    <mergeCell ref="DV26:EH26"/>
    <mergeCell ref="EI26:EU26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DI28:DU28"/>
    <mergeCell ref="DV28:EH28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2014-04-01T11:52:37Z</cp:lastPrinted>
  <dcterms:created xsi:type="dcterms:W3CDTF">2011-06-16T09:57:52Z</dcterms:created>
  <dcterms:modified xsi:type="dcterms:W3CDTF">2015-10-30T13:36:52Z</dcterms:modified>
</cp:coreProperties>
</file>