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i.kulbizkiy\Desktop\отчеты\ФАС 292\2022 2\"/>
    </mc:Choice>
  </mc:AlternateContent>
  <bookViews>
    <workbookView xWindow="-330" yWindow="-270" windowWidth="18840" windowHeight="12735"/>
  </bookViews>
  <sheets>
    <sheet name="стр.1" sheetId="1" r:id="rId1"/>
    <sheet name="Лист1" sheetId="2" r:id="rId2"/>
  </sheets>
  <definedNames>
    <definedName name="_xlnm.Print_Titles" localSheetId="0">стр.1!$15:$19</definedName>
  </definedNames>
  <calcPr calcId="152511"/>
</workbook>
</file>

<file path=xl/calcChain.xml><?xml version="1.0" encoding="utf-8"?>
<calcChain xmlns="http://schemas.openxmlformats.org/spreadsheetml/2006/main">
  <c r="EV27" i="1" l="1"/>
  <c r="DV27" i="1" l="1"/>
  <c r="DV26" i="1"/>
  <c r="DV25" i="1"/>
  <c r="DV24" i="1"/>
  <c r="DV23" i="1"/>
  <c r="DV22" i="1"/>
  <c r="DV21" i="1"/>
  <c r="DV20" i="1"/>
</calcChain>
</file>

<file path=xl/sharedStrings.xml><?xml version="1.0" encoding="utf-8"?>
<sst xmlns="http://schemas.openxmlformats.org/spreadsheetml/2006/main" count="54" uniqueCount="38">
  <si>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</si>
  <si>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</si>
  <si>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</si>
  <si>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</si>
  <si>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</si>
  <si>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</si>
  <si>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</si>
  <si>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</si>
  <si>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</si>
  <si>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</si>
  <si>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</si>
  <si>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</si>
  <si>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</si>
  <si>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</si>
  <si>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</si>
  <si>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</si>
  <si>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</si>
  <si>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</si>
  <si>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</si>
  <si>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</si>
  <si>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</si>
  <si>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</si>
  <si>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</si>
  <si>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</si>
  <si>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</si>
  <si>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Количество, объем товаров (работ, услуг)</t>
  </si>
  <si>
    <t>аэропорта "Пулково"</t>
  </si>
  <si>
    <t xml:space="preserve"> факс (812) 677-41-91, e-mail: tzksovex@sovex.ru, www.sovex.ru</t>
  </si>
  <si>
    <t xml:space="preserve"> Цена 
за единицу товара (работ, услуг)
(тыс. руб.)*</t>
  </si>
  <si>
    <t>*- средневзвешанная цена за месяц за единицу товара (тыс.руб)</t>
  </si>
  <si>
    <t>Акционерное общество «Совэкс»,</t>
  </si>
  <si>
    <t>Акционерное общество "Совэкс"</t>
  </si>
  <si>
    <t>11 596,866</t>
  </si>
  <si>
    <t>424 296 572,37</t>
  </si>
  <si>
    <t xml:space="preserve">196210, г. Санкт-Петербург, ул. Пилотов, д. 35, генеральный директор Бахмет Андрей Анантольевич, тел. (812) 677-41-81, </t>
  </si>
  <si>
    <t>летний сезон 2022</t>
  </si>
  <si>
    <t>ТС-1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</si>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</sst>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Alignment="1">
      <alignment vertical="center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28"/>
  <sheetViews>
    <sheetView tabSelected="1" zoomScaleNormal="100" zoomScaleSheetLayoutView="115" workbookViewId="0">
      <selection activeCell="EI30" sqref="EI30"/>
    </sheetView>
  </sheetViews>
  <sheetFormatPr defaultColWidth="0.85546875" defaultRowHeight="15" x14ac:dyDescent="0.25"/>
  <cols>
    <col min="1" max="1" width="1.5703125" style="1" customWidth="1"/>
    <col min="2" max="3" width="0.85546875" style="1"/>
    <col min="4" max="6" width="0.28515625" style="1" customWidth="1"/>
    <col min="7" max="11" width="0.85546875" style="1"/>
    <col min="12" max="12" width="1.7109375" style="1" customWidth="1"/>
    <col min="13" max="13" width="0.42578125" style="1" customWidth="1"/>
    <col min="14" max="15" width="0.85546875" style="1"/>
    <col min="16" max="16" width="0.7109375" style="1" customWidth="1"/>
    <col min="17" max="17" width="0.140625" style="1" customWidth="1"/>
    <col min="18" max="18" width="0.85546875" style="1" customWidth="1"/>
    <col min="19" max="32" width="2.140625" style="1" customWidth="1"/>
    <col min="33" max="41" width="4.5703125" style="1" customWidth="1"/>
    <col min="42" max="42" width="0.140625" style="1" customWidth="1"/>
    <col min="43" max="43" width="0.85546875" style="1" customWidth="1"/>
    <col min="44" max="44" width="0.7109375" style="1" customWidth="1"/>
    <col min="45" max="45" width="0.85546875" style="1" customWidth="1"/>
    <col min="46" max="46" width="2.7109375" style="1" customWidth="1"/>
    <col min="47" max="54" width="0.85546875" style="1" customWidth="1"/>
    <col min="55" max="55" width="0.140625" style="1" customWidth="1"/>
    <col min="56" max="56" width="0.85546875" style="1" customWidth="1"/>
    <col min="57" max="57" width="0.7109375" style="1" customWidth="1"/>
    <col min="58" max="59" width="0.85546875" style="1" customWidth="1"/>
    <col min="60" max="60" width="0.140625" style="1" customWidth="1"/>
    <col min="61" max="94" width="0.85546875" style="1" customWidth="1"/>
    <col min="95" max="95" width="0.140625" style="1" customWidth="1"/>
    <col min="96" max="118" width="0.85546875" style="1" customWidth="1"/>
    <col min="119" max="124" width="0.85546875" style="1"/>
    <col min="125" max="125" width="2.140625" style="1" customWidth="1"/>
    <col min="126" max="126" width="10.5703125" style="1" customWidth="1"/>
    <col min="127" max="130" width="0.85546875" style="1"/>
    <col min="131" max="131" width="0.42578125" style="1" customWidth="1"/>
    <col min="132" max="137" width="0.85546875" style="1" hidden="1" customWidth="1"/>
    <col min="138" max="138" width="0.28515625" style="1" hidden="1" customWidth="1"/>
    <col min="139" max="139" width="4.5703125" style="1" customWidth="1"/>
    <col min="140" max="146" width="0.85546875" style="1"/>
    <col min="147" max="147" width="3.42578125" style="1" customWidth="1"/>
    <col min="148" max="148" width="1.5703125" style="1" customWidth="1"/>
    <col min="149" max="151" width="3.42578125" style="1" hidden="1" customWidth="1"/>
    <col min="152" max="152" width="2" style="1" customWidth="1"/>
    <col min="153" max="153" width="0.5703125" style="1" hidden="1" customWidth="1"/>
    <col min="154" max="156" width="3.140625" style="1" customWidth="1"/>
    <col min="157" max="159" width="0.85546875" style="1"/>
    <col min="160" max="160" width="0.140625" style="1" customWidth="1"/>
    <col min="161" max="162" width="0.85546875" style="1" hidden="1" customWidth="1"/>
    <col min="163" max="163" width="0.140625" style="1" hidden="1" customWidth="1"/>
    <col min="164" max="164" width="0.85546875" style="1" hidden="1" customWidth="1"/>
    <col min="165" max="165" width="0.5703125" style="1" hidden="1" customWidth="1"/>
    <col min="166" max="168" width="0.85546875" style="1" hidden="1" customWidth="1"/>
    <col min="169" max="16384" width="0.85546875" style="1"/>
  </cols>
  <sheetData>
    <row r="1" spans="1:167" s="3" customFormat="1" ht="14.25" customHeight="1" x14ac:dyDescent="0.25">
      <c r="ER1" s="3" t="s">
        <v>12</v>
      </c>
      <c r="FK1" s="4" t="s">
        <v>12</v>
      </c>
    </row>
    <row r="2" spans="1:167" s="3" customFormat="1" ht="7.5" customHeight="1" x14ac:dyDescent="0.25"/>
    <row r="3" spans="1:167" s="5" customFormat="1" ht="16.5" x14ac:dyDescent="0.25">
      <c r="A3" s="35" t="s">
        <v>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</row>
    <row r="4" spans="1:167" s="5" customFormat="1" ht="16.5" x14ac:dyDescent="0.25">
      <c r="A4" s="35" t="s">
        <v>13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</row>
    <row r="5" spans="1:167" s="3" customFormat="1" ht="15.75" x14ac:dyDescent="0.25"/>
    <row r="6" spans="1:167" s="3" customFormat="1" ht="15.75" x14ac:dyDescent="0.25">
      <c r="A6" s="3" t="s">
        <v>14</v>
      </c>
      <c r="W6" s="7" t="s">
        <v>31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167" s="3" customFormat="1" ht="15.75" x14ac:dyDescent="0.25">
      <c r="A7" s="3" t="s">
        <v>7</v>
      </c>
    </row>
    <row r="8" spans="1:167" s="3" customFormat="1" ht="15.75" x14ac:dyDescent="0.25">
      <c r="A8" s="3" t="s">
        <v>8</v>
      </c>
      <c r="S8" s="36" t="s">
        <v>26</v>
      </c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167" s="3" customFormat="1" ht="15.75" x14ac:dyDescent="0.25">
      <c r="A9" s="3" t="s">
        <v>22</v>
      </c>
    </row>
    <row r="10" spans="1:167" s="3" customFormat="1" ht="15.75" x14ac:dyDescent="0.25">
      <c r="A10" s="3" t="s">
        <v>9</v>
      </c>
      <c r="M10" s="49" t="s">
        <v>35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</row>
    <row r="11" spans="1:167" s="3" customFormat="1" ht="15.75" x14ac:dyDescent="0.25">
      <c r="A11" s="3" t="s">
        <v>10</v>
      </c>
      <c r="AK11" s="7"/>
      <c r="AL11" s="7"/>
      <c r="AM11" s="7"/>
      <c r="AN11" s="7"/>
      <c r="AO11" s="7"/>
      <c r="AP11" s="7" t="s">
        <v>30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167" s="3" customFormat="1" ht="15.75" x14ac:dyDescent="0.25">
      <c r="A12" s="8" t="s">
        <v>34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67" s="3" customFormat="1" ht="15.75" x14ac:dyDescent="0.25">
      <c r="A13" s="3" t="s">
        <v>27</v>
      </c>
    </row>
    <row r="14" spans="1:167" s="6" customFormat="1" ht="15.75" x14ac:dyDescent="0.25"/>
    <row r="15" spans="1:167" s="2" customFormat="1" ht="14.25" customHeight="1" x14ac:dyDescent="0.2">
      <c r="A15" s="26" t="s">
        <v>0</v>
      </c>
      <c r="B15" s="27"/>
      <c r="C15" s="27"/>
      <c r="D15" s="27"/>
      <c r="E15" s="27"/>
      <c r="F15" s="28"/>
      <c r="G15" s="26" t="s">
        <v>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6" t="s">
        <v>18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8"/>
      <c r="BI15" s="46" t="s">
        <v>6</v>
      </c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8"/>
      <c r="DV15" s="37" t="s">
        <v>28</v>
      </c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9"/>
      <c r="EI15" s="26" t="s">
        <v>25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8"/>
      <c r="EV15" s="26" t="s">
        <v>24</v>
      </c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8"/>
    </row>
    <row r="16" spans="1:167" s="2" customFormat="1" ht="27.75" customHeight="1" x14ac:dyDescent="0.2">
      <c r="A16" s="29"/>
      <c r="B16" s="30"/>
      <c r="C16" s="30"/>
      <c r="D16" s="30"/>
      <c r="E16" s="30"/>
      <c r="F16" s="31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S16" s="32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4"/>
      <c r="BI16" s="50" t="s">
        <v>16</v>
      </c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2"/>
      <c r="CI16" s="50" t="s">
        <v>17</v>
      </c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2"/>
      <c r="DV16" s="40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2"/>
      <c r="EI16" s="29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1"/>
      <c r="EV16" s="29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1"/>
    </row>
    <row r="17" spans="1:167" s="2" customFormat="1" ht="14.25" customHeight="1" x14ac:dyDescent="0.2">
      <c r="A17" s="29"/>
      <c r="B17" s="30"/>
      <c r="C17" s="30"/>
      <c r="D17" s="30"/>
      <c r="E17" s="30"/>
      <c r="F17" s="31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 s="26" t="s">
        <v>15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8"/>
      <c r="AG17" s="26" t="s">
        <v>23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8"/>
      <c r="AU17" s="26" t="s">
        <v>19</v>
      </c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8"/>
      <c r="BI17" s="46" t="s">
        <v>3</v>
      </c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8"/>
      <c r="BV17" s="46" t="s">
        <v>4</v>
      </c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8"/>
      <c r="CI17" s="26" t="s">
        <v>20</v>
      </c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8"/>
      <c r="CV17" s="26" t="s">
        <v>21</v>
      </c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8"/>
      <c r="DI17" s="26" t="s">
        <v>5</v>
      </c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8"/>
      <c r="DV17" s="40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2"/>
      <c r="EI17" s="29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1"/>
      <c r="EV17" s="29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1"/>
    </row>
    <row r="18" spans="1:167" s="2" customFormat="1" ht="54" customHeight="1" x14ac:dyDescent="0.2">
      <c r="A18" s="32"/>
      <c r="B18" s="33"/>
      <c r="C18" s="33"/>
      <c r="D18" s="33"/>
      <c r="E18" s="33"/>
      <c r="F18" s="34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2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4"/>
      <c r="AG18" s="32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4"/>
      <c r="AU18" s="32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4"/>
      <c r="BI18" s="32" t="s">
        <v>2</v>
      </c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4"/>
      <c r="BV18" s="32" t="s">
        <v>2</v>
      </c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4"/>
      <c r="CI18" s="32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4"/>
      <c r="CV18" s="32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4"/>
      <c r="DI18" s="32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4"/>
      <c r="DV18" s="43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5"/>
      <c r="EI18" s="32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4"/>
      <c r="EV18" s="32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4"/>
    </row>
    <row r="19" spans="1:167" s="2" customFormat="1" ht="12.75" x14ac:dyDescent="0.2">
      <c r="A19" s="23">
        <v>1</v>
      </c>
      <c r="B19" s="24"/>
      <c r="C19" s="24"/>
      <c r="D19" s="24"/>
      <c r="E19" s="24"/>
      <c r="F19" s="25"/>
      <c r="G19" s="23">
        <v>2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23">
        <v>3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  <c r="AG19" s="23">
        <v>4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5"/>
      <c r="AU19" s="23">
        <v>5</v>
      </c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5"/>
      <c r="BI19" s="23">
        <v>6</v>
      </c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5"/>
      <c r="BV19" s="23">
        <v>7</v>
      </c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5"/>
      <c r="CI19" s="23">
        <v>8</v>
      </c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5"/>
      <c r="CV19" s="23">
        <v>9</v>
      </c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5"/>
      <c r="DI19" s="23">
        <v>10</v>
      </c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5"/>
      <c r="DV19" s="23">
        <v>11</v>
      </c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5"/>
      <c r="EI19" s="23">
        <v>12</v>
      </c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5"/>
      <c r="EV19" s="23">
        <v>13</v>
      </c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5"/>
    </row>
    <row r="20" spans="1:167" s="9" customFormat="1" ht="12.75" x14ac:dyDescent="0.2">
      <c r="A20" s="14"/>
      <c r="B20" s="15"/>
      <c r="C20" s="15"/>
      <c r="D20" s="15"/>
      <c r="E20" s="15"/>
      <c r="F20" s="16"/>
      <c r="G20" s="17">
        <v>44648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20">
        <v>0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  <c r="AG20" s="20">
        <v>0</v>
      </c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2"/>
      <c r="AU20" s="20" t="s">
        <v>36</v>
      </c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2"/>
      <c r="BI20" s="20">
        <v>0</v>
      </c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2"/>
      <c r="BV20" s="20">
        <v>0</v>
      </c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2"/>
      <c r="CI20" s="20">
        <v>0</v>
      </c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2"/>
      <c r="CV20" s="20">
        <v>0</v>
      </c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2"/>
      <c r="DI20" s="20" t="s">
        <v>37</v>
      </c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2"/>
      <c r="DV20" s="11">
        <f t="shared" ref="DV20:DV27" si="0">EV20/EI20</f>
        <v>68.50108798774562</v>
      </c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3"/>
      <c r="EI20" s="11">
        <v>1578.538</v>
      </c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3"/>
      <c r="EV20" s="11">
        <v>108131.57043000001</v>
      </c>
      <c r="EW20" s="12"/>
      <c r="EX20" s="12"/>
      <c r="EY20" s="12"/>
      <c r="EZ20" s="12"/>
      <c r="FA20" s="12"/>
      <c r="FB20" s="12"/>
      <c r="FC20" s="12"/>
      <c r="FD20" s="10"/>
      <c r="FE20" s="10"/>
      <c r="FF20" s="10"/>
      <c r="FG20" s="10"/>
      <c r="FH20" s="10"/>
      <c r="FI20" s="10"/>
      <c r="FJ20" s="10"/>
      <c r="FK20" s="10"/>
    </row>
    <row r="21" spans="1:167" s="9" customFormat="1" ht="12.75" x14ac:dyDescent="0.2">
      <c r="A21" s="14"/>
      <c r="B21" s="15"/>
      <c r="C21" s="15"/>
      <c r="D21" s="15"/>
      <c r="E21" s="15"/>
      <c r="F21" s="16"/>
      <c r="G21" s="17">
        <v>44652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20">
        <v>0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  <c r="AG21" s="20">
        <v>0</v>
      </c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2"/>
      <c r="AU21" s="20" t="s">
        <v>36</v>
      </c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2"/>
      <c r="BI21" s="20">
        <v>0</v>
      </c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2"/>
      <c r="BV21" s="20">
        <v>0</v>
      </c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2"/>
      <c r="CI21" s="20">
        <v>0</v>
      </c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2"/>
      <c r="CV21" s="20">
        <v>0</v>
      </c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2"/>
      <c r="DI21" s="20" t="s">
        <v>37</v>
      </c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2"/>
      <c r="DV21" s="11">
        <f t="shared" si="0"/>
        <v>67.873114076875595</v>
      </c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3"/>
      <c r="EI21" s="11">
        <v>17927.848999999998</v>
      </c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3"/>
      <c r="EV21" s="11">
        <v>1216818.9403299999</v>
      </c>
      <c r="EW21" s="12"/>
      <c r="EX21" s="12"/>
      <c r="EY21" s="12"/>
      <c r="EZ21" s="12"/>
      <c r="FA21" s="12"/>
      <c r="FB21" s="12"/>
      <c r="FC21" s="12"/>
      <c r="FD21" s="10"/>
      <c r="FE21" s="10"/>
      <c r="FF21" s="10"/>
      <c r="FG21" s="10"/>
      <c r="FH21" s="10"/>
      <c r="FI21" s="10"/>
      <c r="FJ21" s="10"/>
      <c r="FK21" s="10"/>
    </row>
    <row r="22" spans="1:167" s="9" customFormat="1" ht="12.75" x14ac:dyDescent="0.2">
      <c r="A22" s="14"/>
      <c r="B22" s="15"/>
      <c r="C22" s="15"/>
      <c r="D22" s="15"/>
      <c r="E22" s="15"/>
      <c r="F22" s="16"/>
      <c r="G22" s="17">
        <v>44682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20">
        <v>0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  <c r="AG22" s="20">
        <v>0</v>
      </c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2"/>
      <c r="AU22" s="20" t="s">
        <v>36</v>
      </c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2"/>
      <c r="BI22" s="20">
        <v>0</v>
      </c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2"/>
      <c r="BV22" s="20">
        <v>0</v>
      </c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2"/>
      <c r="CI22" s="20">
        <v>0</v>
      </c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2"/>
      <c r="CV22" s="20">
        <v>0</v>
      </c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2"/>
      <c r="DI22" s="20" t="s">
        <v>37</v>
      </c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2"/>
      <c r="DV22" s="11">
        <f t="shared" si="0"/>
        <v>68.096483373529267</v>
      </c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3"/>
      <c r="EI22" s="11">
        <v>28393.007000000001</v>
      </c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3"/>
      <c r="EV22" s="11">
        <v>1933463.9291000001</v>
      </c>
      <c r="EW22" s="12"/>
      <c r="EX22" s="12"/>
      <c r="EY22" s="12"/>
      <c r="EZ22" s="12"/>
      <c r="FA22" s="12"/>
      <c r="FB22" s="12"/>
      <c r="FC22" s="12"/>
      <c r="FD22" s="10"/>
      <c r="FE22" s="10"/>
      <c r="FF22" s="10"/>
      <c r="FG22" s="10"/>
      <c r="FH22" s="10"/>
      <c r="FI22" s="10"/>
      <c r="FJ22" s="10"/>
      <c r="FK22" s="10"/>
    </row>
    <row r="23" spans="1:167" s="9" customFormat="1" ht="12.75" x14ac:dyDescent="0.2">
      <c r="A23" s="14"/>
      <c r="B23" s="15"/>
      <c r="C23" s="15"/>
      <c r="D23" s="15"/>
      <c r="E23" s="15"/>
      <c r="F23" s="16"/>
      <c r="G23" s="17">
        <v>44713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20">
        <v>0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2"/>
      <c r="AG23" s="20">
        <v>0</v>
      </c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2"/>
      <c r="AU23" s="20" t="s">
        <v>36</v>
      </c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2"/>
      <c r="BI23" s="20">
        <v>0</v>
      </c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2"/>
      <c r="BV23" s="20">
        <v>0</v>
      </c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2"/>
      <c r="CI23" s="20">
        <v>0</v>
      </c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2"/>
      <c r="CV23" s="20">
        <v>0</v>
      </c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2"/>
      <c r="DI23" s="20" t="s">
        <v>37</v>
      </c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2"/>
      <c r="DV23" s="11">
        <f t="shared" si="0"/>
        <v>67.841101417656546</v>
      </c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3"/>
      <c r="EI23" s="11">
        <v>27947.954000000002</v>
      </c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3"/>
      <c r="EV23" s="11">
        <v>1896019.9817300001</v>
      </c>
      <c r="EW23" s="12"/>
      <c r="EX23" s="12"/>
      <c r="EY23" s="12"/>
      <c r="EZ23" s="12"/>
      <c r="FA23" s="12"/>
      <c r="FB23" s="12"/>
      <c r="FC23" s="12"/>
      <c r="FD23" s="10"/>
      <c r="FE23" s="10"/>
      <c r="FF23" s="10"/>
      <c r="FG23" s="10"/>
      <c r="FH23" s="10"/>
      <c r="FI23" s="10"/>
      <c r="FJ23" s="10"/>
      <c r="FK23" s="10"/>
    </row>
    <row r="24" spans="1:167" s="9" customFormat="1" ht="12.75" x14ac:dyDescent="0.2">
      <c r="A24" s="14"/>
      <c r="B24" s="15"/>
      <c r="C24" s="15"/>
      <c r="D24" s="15"/>
      <c r="E24" s="15"/>
      <c r="F24" s="16"/>
      <c r="G24" s="17">
        <v>44743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20">
        <v>0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2"/>
      <c r="AG24" s="20">
        <v>0</v>
      </c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2"/>
      <c r="AU24" s="20" t="s">
        <v>36</v>
      </c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2"/>
      <c r="BI24" s="20">
        <v>0</v>
      </c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2"/>
      <c r="BV24" s="20">
        <v>0</v>
      </c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2"/>
      <c r="CI24" s="20">
        <v>0</v>
      </c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2"/>
      <c r="CV24" s="20">
        <v>0</v>
      </c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2"/>
      <c r="DI24" s="20" t="s">
        <v>37</v>
      </c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2"/>
      <c r="DV24" s="11">
        <f t="shared" si="0"/>
        <v>68.098107187808139</v>
      </c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3"/>
      <c r="EI24" s="11">
        <v>31844.2</v>
      </c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3"/>
      <c r="EV24" s="11">
        <v>2168529.7449099999</v>
      </c>
      <c r="EW24" s="12"/>
      <c r="EX24" s="12"/>
      <c r="EY24" s="12"/>
      <c r="EZ24" s="12"/>
      <c r="FA24" s="12"/>
      <c r="FB24" s="12"/>
      <c r="FC24" s="12"/>
      <c r="FD24" s="10"/>
      <c r="FE24" s="10"/>
      <c r="FF24" s="10"/>
      <c r="FG24" s="10"/>
      <c r="FH24" s="10"/>
      <c r="FI24" s="10"/>
      <c r="FJ24" s="10"/>
      <c r="FK24" s="10"/>
    </row>
    <row r="25" spans="1:167" s="9" customFormat="1" ht="12.75" x14ac:dyDescent="0.2">
      <c r="A25" s="14"/>
      <c r="B25" s="15"/>
      <c r="C25" s="15"/>
      <c r="D25" s="15"/>
      <c r="E25" s="15"/>
      <c r="F25" s="16"/>
      <c r="G25" s="17">
        <v>44774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20">
        <v>0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2"/>
      <c r="AG25" s="20">
        <v>0</v>
      </c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2"/>
      <c r="AU25" s="20" t="s">
        <v>36</v>
      </c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2"/>
      <c r="BI25" s="20">
        <v>0</v>
      </c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2"/>
      <c r="BV25" s="20">
        <v>0</v>
      </c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2"/>
      <c r="CI25" s="20">
        <v>0</v>
      </c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2"/>
      <c r="CV25" s="20">
        <v>0</v>
      </c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2"/>
      <c r="DI25" s="20" t="s">
        <v>37</v>
      </c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2"/>
      <c r="DV25" s="11">
        <f t="shared" si="0"/>
        <v>72.084338641581766</v>
      </c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3"/>
      <c r="EI25" s="11">
        <v>37462.953999999998</v>
      </c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3"/>
      <c r="EV25" s="11">
        <v>2700492.2626499999</v>
      </c>
      <c r="EW25" s="12"/>
      <c r="EX25" s="12"/>
      <c r="EY25" s="12"/>
      <c r="EZ25" s="12"/>
      <c r="FA25" s="12"/>
      <c r="FB25" s="12"/>
      <c r="FC25" s="12"/>
      <c r="FD25" s="10"/>
      <c r="FE25" s="10"/>
      <c r="FF25" s="10"/>
      <c r="FG25" s="10"/>
      <c r="FH25" s="10"/>
      <c r="FI25" s="10"/>
      <c r="FJ25" s="10"/>
      <c r="FK25" s="10"/>
    </row>
    <row r="26" spans="1:167" s="9" customFormat="1" ht="12.75" x14ac:dyDescent="0.2">
      <c r="A26" s="14"/>
      <c r="B26" s="15"/>
      <c r="C26" s="15"/>
      <c r="D26" s="15"/>
      <c r="E26" s="15"/>
      <c r="F26" s="16"/>
      <c r="G26" s="17">
        <v>44805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20">
        <v>0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2"/>
      <c r="AG26" s="20">
        <v>0</v>
      </c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2"/>
      <c r="AU26" s="20" t="s">
        <v>36</v>
      </c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2"/>
      <c r="BI26" s="20">
        <v>0</v>
      </c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2"/>
      <c r="BV26" s="20">
        <v>0</v>
      </c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2"/>
      <c r="CI26" s="20">
        <v>0</v>
      </c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2"/>
      <c r="CV26" s="20">
        <v>0</v>
      </c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2"/>
      <c r="DI26" s="20" t="s">
        <v>37</v>
      </c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2"/>
      <c r="DV26" s="11">
        <f t="shared" si="0"/>
        <v>72.585025169993258</v>
      </c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3"/>
      <c r="EI26" s="11">
        <v>34787.851999999999</v>
      </c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3"/>
      <c r="EV26" s="11">
        <v>2525077.1130300001</v>
      </c>
      <c r="EW26" s="12"/>
      <c r="EX26" s="12"/>
      <c r="EY26" s="12"/>
      <c r="EZ26" s="12"/>
      <c r="FA26" s="12"/>
      <c r="FB26" s="12"/>
      <c r="FC26" s="12"/>
      <c r="FD26" s="10"/>
      <c r="FE26" s="10"/>
      <c r="FF26" s="10"/>
      <c r="FG26" s="10"/>
      <c r="FH26" s="10"/>
      <c r="FI26" s="10"/>
      <c r="FJ26" s="10"/>
      <c r="FK26" s="10"/>
    </row>
    <row r="27" spans="1:167" s="9" customFormat="1" ht="12.75" x14ac:dyDescent="0.2">
      <c r="A27" s="14"/>
      <c r="B27" s="15"/>
      <c r="C27" s="15"/>
      <c r="D27" s="15"/>
      <c r="E27" s="15"/>
      <c r="F27" s="16"/>
      <c r="G27" s="17">
        <v>44835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20">
        <v>0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2"/>
      <c r="AG27" s="20">
        <v>0</v>
      </c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2"/>
      <c r="AU27" s="20" t="s">
        <v>36</v>
      </c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2"/>
      <c r="BI27" s="20">
        <v>0</v>
      </c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2"/>
      <c r="BV27" s="20">
        <v>0</v>
      </c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2"/>
      <c r="CI27" s="20">
        <v>0</v>
      </c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2"/>
      <c r="CV27" s="20">
        <v>0</v>
      </c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2"/>
      <c r="DI27" s="20" t="s">
        <v>37</v>
      </c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2"/>
      <c r="DV27" s="11">
        <f t="shared" si="0"/>
        <v>72.836671917922487</v>
      </c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3"/>
      <c r="EI27" s="11">
        <v>23506.758000000002</v>
      </c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3"/>
      <c r="EV27" s="11">
        <f>946736.7+765417.3203</f>
        <v>1712154.0203</v>
      </c>
      <c r="EW27" s="12"/>
      <c r="EX27" s="12"/>
      <c r="EY27" s="12"/>
      <c r="EZ27" s="12"/>
      <c r="FA27" s="12"/>
      <c r="FB27" s="12"/>
      <c r="FC27" s="12"/>
      <c r="FD27" s="10"/>
      <c r="FE27" s="10"/>
      <c r="FF27" s="10"/>
      <c r="FG27" s="10"/>
      <c r="FH27" s="10"/>
      <c r="FI27" s="10"/>
      <c r="FJ27" s="10"/>
      <c r="FK27" s="10"/>
    </row>
    <row r="28" spans="1:167" ht="15.75" x14ac:dyDescent="0.25">
      <c r="A28" s="6"/>
      <c r="B28" s="6"/>
      <c r="C28" s="6"/>
      <c r="D28" s="6"/>
      <c r="E28" s="6"/>
      <c r="F28" s="6"/>
      <c r="G28" s="6"/>
      <c r="H28" s="6"/>
      <c r="I28" s="6"/>
      <c r="J28" s="6" t="s">
        <v>29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</row>
  </sheetData>
  <mergeCells count="140">
    <mergeCell ref="A3:FK3"/>
    <mergeCell ref="A4:FK4"/>
    <mergeCell ref="S8:BU8"/>
    <mergeCell ref="DV15:EH18"/>
    <mergeCell ref="EI15:EU18"/>
    <mergeCell ref="DI17:DU18"/>
    <mergeCell ref="CV17:DH18"/>
    <mergeCell ref="BI18:BU18"/>
    <mergeCell ref="BV18:CH18"/>
    <mergeCell ref="AG17:AT18"/>
    <mergeCell ref="AU17:BH18"/>
    <mergeCell ref="BI17:BU17"/>
    <mergeCell ref="EV15:FK18"/>
    <mergeCell ref="M10:BU10"/>
    <mergeCell ref="S15:BH16"/>
    <mergeCell ref="BI15:DU15"/>
    <mergeCell ref="BI16:CH16"/>
    <mergeCell ref="G15:R18"/>
    <mergeCell ref="CI16:DU16"/>
    <mergeCell ref="S17:AF18"/>
    <mergeCell ref="BV17:CH17"/>
    <mergeCell ref="CI17:CU18"/>
    <mergeCell ref="AU19:BH19"/>
    <mergeCell ref="G19:R19"/>
    <mergeCell ref="S19:AF19"/>
    <mergeCell ref="A15:F18"/>
    <mergeCell ref="BI19:BU19"/>
    <mergeCell ref="BV19:CH19"/>
    <mergeCell ref="CI19:CU19"/>
    <mergeCell ref="AG19:AT19"/>
    <mergeCell ref="CV22:DH22"/>
    <mergeCell ref="A20:F20"/>
    <mergeCell ref="G20:R20"/>
    <mergeCell ref="S20:AF20"/>
    <mergeCell ref="AG20:AT20"/>
    <mergeCell ref="AU20:BH20"/>
    <mergeCell ref="BI20:BU20"/>
    <mergeCell ref="BV20:CH20"/>
    <mergeCell ref="CI20:CU20"/>
    <mergeCell ref="CV20:DH20"/>
    <mergeCell ref="DI22:DU22"/>
    <mergeCell ref="CI21:CU21"/>
    <mergeCell ref="CV21:DH21"/>
    <mergeCell ref="DI21:DU21"/>
    <mergeCell ref="DV21:EH21"/>
    <mergeCell ref="EI21:EU21"/>
    <mergeCell ref="EV21:FC21"/>
    <mergeCell ref="A19:F19"/>
    <mergeCell ref="CV19:DH19"/>
    <mergeCell ref="EV19:FK19"/>
    <mergeCell ref="DV19:EH19"/>
    <mergeCell ref="EI19:EU19"/>
    <mergeCell ref="DI19:DU19"/>
    <mergeCell ref="DI20:DU20"/>
    <mergeCell ref="DV20:EH20"/>
    <mergeCell ref="EI20:EU20"/>
    <mergeCell ref="EV20:FC20"/>
    <mergeCell ref="A21:F21"/>
    <mergeCell ref="G21:R21"/>
    <mergeCell ref="S21:AF21"/>
    <mergeCell ref="AG21:AT21"/>
    <mergeCell ref="AU21:BH21"/>
    <mergeCell ref="BI21:BU21"/>
    <mergeCell ref="BV21:CH21"/>
    <mergeCell ref="CV26:DH26"/>
    <mergeCell ref="DI26:DU26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CV24:DH24"/>
    <mergeCell ref="DI24:DU24"/>
    <mergeCell ref="DV22:EH22"/>
    <mergeCell ref="EI22:EU22"/>
    <mergeCell ref="EV22:FC22"/>
    <mergeCell ref="A23:F23"/>
    <mergeCell ref="G23:R23"/>
    <mergeCell ref="S23:AF23"/>
    <mergeCell ref="AG23:AT23"/>
    <mergeCell ref="AU23:BH23"/>
    <mergeCell ref="BI23:BU23"/>
    <mergeCell ref="BV23:CH23"/>
    <mergeCell ref="CI23:CU23"/>
    <mergeCell ref="CV23:DH23"/>
    <mergeCell ref="DI23:DU23"/>
    <mergeCell ref="DV23:EH23"/>
    <mergeCell ref="EI23:EU23"/>
    <mergeCell ref="EV23:FC23"/>
    <mergeCell ref="A22:F22"/>
    <mergeCell ref="G22:R22"/>
    <mergeCell ref="S22:AF22"/>
    <mergeCell ref="AG22:AT22"/>
    <mergeCell ref="AU22:BH22"/>
    <mergeCell ref="BI22:BU22"/>
    <mergeCell ref="BV22:CH22"/>
    <mergeCell ref="CI22:CU22"/>
    <mergeCell ref="DV24:EH24"/>
    <mergeCell ref="EI24:EU24"/>
    <mergeCell ref="EV24:FC24"/>
    <mergeCell ref="A25:F25"/>
    <mergeCell ref="G25:R25"/>
    <mergeCell ref="S25:AF25"/>
    <mergeCell ref="AG25:AT25"/>
    <mergeCell ref="AU25:BH25"/>
    <mergeCell ref="BI25:BU25"/>
    <mergeCell ref="BV25:CH25"/>
    <mergeCell ref="CI25:CU25"/>
    <mergeCell ref="CV25:DH25"/>
    <mergeCell ref="DI25:DU25"/>
    <mergeCell ref="DV25:EH25"/>
    <mergeCell ref="EI25:EU25"/>
    <mergeCell ref="EV25:FC25"/>
    <mergeCell ref="DV26:EH26"/>
    <mergeCell ref="EI26:EU26"/>
    <mergeCell ref="EV26:FC26"/>
    <mergeCell ref="A27:F27"/>
    <mergeCell ref="G27:R27"/>
    <mergeCell ref="S27:AF27"/>
    <mergeCell ref="AG27:AT27"/>
    <mergeCell ref="AU27:BH27"/>
    <mergeCell ref="BI27:BU27"/>
    <mergeCell ref="BV27:CH27"/>
    <mergeCell ref="CI27:CU27"/>
    <mergeCell ref="CV27:DH27"/>
    <mergeCell ref="DI27:DU27"/>
    <mergeCell ref="DV27:EH27"/>
    <mergeCell ref="EI27:EU27"/>
    <mergeCell ref="EV27:FC27"/>
    <mergeCell ref="A26:F26"/>
    <mergeCell ref="G26:R26"/>
    <mergeCell ref="S26:AF26"/>
    <mergeCell ref="AG26:AT26"/>
    <mergeCell ref="AU26:BH26"/>
    <mergeCell ref="BI26:BU26"/>
    <mergeCell ref="BV26:CH26"/>
    <mergeCell ref="CI26:CU26"/>
  </mergeCells>
  <phoneticPr fontId="0" type="noConversion"/>
  <pageMargins left="0.31496062992125984" right="0.31496062992125984" top="0.59055118110236227" bottom="0.31496062992125984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E13"/>
  <sheetViews>
    <sheetView workbookViewId="0">
      <selection activeCell="E13" sqref="E13"/>
    </sheetView>
  </sheetViews>
  <sheetFormatPr defaultRowHeight="12.75" x14ac:dyDescent="0.2"/>
  <cols>
    <col min="4" max="4" width="14.140625" customWidth="1"/>
  </cols>
  <sheetData>
    <row r="13" spans="4:5" x14ac:dyDescent="0.2">
      <c r="D13" t="s">
        <v>32</v>
      </c>
      <c r="E13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стр.1!Заголовки_для_печати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Кульбицкий Сергей Дмитриевич</cp:lastModifiedBy>
  <cp:lastPrinted>2021-11-09T13:30:57Z</cp:lastPrinted>
  <dcterms:created xsi:type="dcterms:W3CDTF">2011-06-16T09:57:52Z</dcterms:created>
  <dcterms:modified xsi:type="dcterms:W3CDTF">2022-11-03T09:30:50Z</dcterms:modified>
</cp:coreProperties>
</file>